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5480" windowHeight="11640" tabRatio="955" firstSheet="4" activeTab="8"/>
  </bookViews>
  <sheets>
    <sheet name="Титул (общ инф)" sheetId="1" r:id="rId1"/>
    <sheet name="Общая информация" sheetId="2" r:id="rId2"/>
    <sheet name="Цены (Тепло, Теплоноситель)." sheetId="3" r:id="rId3"/>
    <sheet name="Цены (Надб, Подключ, Передача)" sheetId="4" r:id="rId4"/>
    <sheet name="ФХД (баланс)." sheetId="5" r:id="rId5"/>
    <sheet name="ФХД (Осн.показатели)." sheetId="6" r:id="rId6"/>
    <sheet name="Условия поставки" sheetId="7" r:id="rId7"/>
    <sheet name="Подключение" sheetId="8" r:id="rId8"/>
    <sheet name="Инвестпрограмма" sheetId="9" r:id="rId9"/>
  </sheets>
  <externalReferences>
    <externalReference r:id="rId12"/>
    <externalReference r:id="rId13"/>
    <externalReference r:id="rId14"/>
    <externalReference r:id="rId15"/>
    <externalReference r:id="rId16"/>
  </externalReferences>
  <definedNames>
    <definedName name="activity">'[5]Титульный'!$G$32</definedName>
    <definedName name="codeTemplate">'[3]Инструкция'!$J$2</definedName>
    <definedName name="fil">'[3]Титульный'!$G$21</definedName>
    <definedName name="godEnd">'[3]Титульный'!$G$13</definedName>
    <definedName name="godStart">'[3]Титульный'!$G$12</definedName>
    <definedName name="kind_of_activity">'[1]TEHSHEET'!$B$19:$B$25</definedName>
    <definedName name="kind_of_fuels">'[5]TEHSHEET'!$K$2:$K$29</definedName>
    <definedName name="kind_of_purchase_method">'[5]TEHSHEET'!$P$2:$P$4</definedName>
    <definedName name="logic">'[3]TEHSHEET'!$A$2:$A$3</definedName>
    <definedName name="month_list">'[2]TEHSHEET'!$F$1:$F$13</definedName>
    <definedName name="MR_LIST">'[2]REESTR_MO'!$D$2:$D$23</definedName>
    <definedName name="org">'[3]Титульный'!$G$19</definedName>
    <definedName name="topl">'[1]tech'!$F$25:$F$51</definedName>
    <definedName name="TRANSMISSION_TARIFF">'[4]Список организаций'!$Q$2</definedName>
    <definedName name="unit">'[3]Титульный'!$G$44</definedName>
    <definedName name="year_list">'[2]TEHSHEET'!$I$1:$I$15</definedName>
    <definedName name="_xlnm.Print_Area" localSheetId="3">'Цены (Надб, Подключ, Передача)'!$A$1:$O$24</definedName>
  </definedNames>
  <calcPr fullCalcOnLoad="1"/>
</workbook>
</file>

<file path=xl/sharedStrings.xml><?xml version="1.0" encoding="utf-8"?>
<sst xmlns="http://schemas.openxmlformats.org/spreadsheetml/2006/main" count="742" uniqueCount="388">
  <si>
    <t>Западнодвинский</t>
  </si>
  <si>
    <t>город Западная Двина</t>
  </si>
  <si>
    <t>Общество с ограниченной ответственностью</t>
  </si>
  <si>
    <t>3.2.2</t>
  </si>
  <si>
    <t>дровяные отходы</t>
  </si>
  <si>
    <t>закупка</t>
  </si>
  <si>
    <t>некомбинированная выработка</t>
  </si>
  <si>
    <t>Договор</t>
  </si>
  <si>
    <t>1) Предмет договора. 2) Объем,качество и режим подачи тепловой энергии. 3) Права и обязанности сторон. Ответственность сторон за несоблюдение требований к параметрам качества теплоснабжения, нарушения режима потребления тепловой энергии.Ответственность потребителей за ненадлежащее исполнение обязательств по оплате за потребленную тепловую энергию. Обязательства ресурсной организации  по обеспечению надежности теплоснабжения 4) Учет тепловой энергии. 5) Цена договора и порядок расчетов за тепловую энергию. 6) Отвественность сторон в случаее ненадлежащего исполнения обязательств по договору.7) Порядок ограничения , прекращения подачи тепловой энергии. 8) Разрешение споров. 9) Срок действия договора. 10) Прочие условия. 11)  Уполномеченные должностные лица сторон</t>
  </si>
  <si>
    <t>_</t>
  </si>
  <si>
    <t>с 01.01.2014г по 30.06.2014г</t>
  </si>
  <si>
    <t>с 01.07.2014г по 31.12.2014г</t>
  </si>
  <si>
    <t>С 01.01.2014 по 30.06.2014</t>
  </si>
  <si>
    <t>С 01.07.2014 по 31.12.2014</t>
  </si>
  <si>
    <t>Сведения о финансово-хозяйственной деятельности, которые были учтены органом регулирования при установлении тарифов на 2014г (Баланс теплоснабжения, баланс теплопередачи)</t>
  </si>
  <si>
    <t>Руководитель организации</t>
  </si>
  <si>
    <t>(Ф.И.О.)</t>
  </si>
  <si>
    <t>(подпись)</t>
  </si>
  <si>
    <t>Иванов Л.А.</t>
  </si>
  <si>
    <t xml:space="preserve">Перечень документов,
прилагаемых к заявке на подключение к системам теплоснабжения:
1. Копии правоустанавливающих документов, подтверждающих право собственности или иное законное право заявителя на подключаемый объект или земельный участок, права на которые не зарегистрированы в Едином государственном реестре прав на недвижимое имущество и сделок с ним (в случае если такие права зарегистрированы в указанном реестре, представляются копии свидетельств о государственной регистрации прав на указанный подключаемый объект или земельный участок).
– свидетельство о государственной регистрации права (собственности и т.д.) с приложением документов, послуживших основанием для регистрации права (договор и т.д.); 
– действующий договор аренды (с отметкой  о государственной регистрации при сроке аренды более 1 года); 
– прочие документы.
2.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
3. Топографическая карта земельного участка в масштабе 1:500 (для квартальной застройки 1:2000) с указанием всех наземных и подземных коммуникаций и сооружений (не прилагается в случае, если заявителем является физическое лицо, осуществляющее создание (реконструкцию) объекта индивидуального жилищного строительства).
4. Документы, подтверждающие полномочия лица, действующего от имени заявителя (в случае если заявка подается в адрес исполнителя представителем заявителя).
– документ о назначении руководителя юридического лица;
– доверенность (в случае подачи заявки через представителя)
5. Нотариально заверенные копии учредительных документов:
5.1. Для юридического лица:
 устав юридического лица (в том числе все изменения и дополнения к нему);
 свидетельство о государственной регистрации юридического лица;
 свидетельство о внесении записи в единый государственный реестр юридических лиц о юридическом лице (далее – ЕГРЮЛ), зарегистрированном до 12.07.2002, в случае создания контрагента до 12.07.2002;
 свидетельство о постановке юридического лица на учет в налоговом органе;
 выписка из ЕГРЮЛ. Дата выдачи выписки из ЕГРЮЛ не должна превышать 30 дней на дату представления.
5.2. Для индивидуального предпринимателя:
 свидетельство о государственной регистрации физического лица в качестве индивидуального предпринимателя;
 свидетельство о постановке на учет в налоговом органе индивидуального предпринимателя;
 выписка из единого государственного реестра индивидуальных предпринимателей (далее – ЕГРИП). Дата выдачи выписки из ЕГРИП не должна превышать 30 дней на дату представления.
5.3. Для физического лица:
 паспорт.
</t>
  </si>
  <si>
    <t>Тепелоэнергетик</t>
  </si>
  <si>
    <t>2-27-64</t>
  </si>
  <si>
    <t>Нет</t>
  </si>
  <si>
    <t>Да</t>
  </si>
  <si>
    <t>28616101</t>
  </si>
  <si>
    <t>Межрайонная инспекция Федеральной налоговой службы № 5 по Тверской обл.</t>
  </si>
  <si>
    <t>круглосуточно</t>
  </si>
  <si>
    <t>с 08.00 до 17.00</t>
  </si>
  <si>
    <t>да</t>
  </si>
  <si>
    <t>УСН</t>
  </si>
  <si>
    <t>Теплосети</t>
  </si>
  <si>
    <t>1056912016512</t>
  </si>
  <si>
    <t>172610 Тверская обл.,г. Западная Двина,ул.Фадеева 5а</t>
  </si>
  <si>
    <t>tseti-zpd@mail.ru</t>
  </si>
  <si>
    <t>Иванов Леонид Афанасьевич</t>
  </si>
  <si>
    <t>8(48265)2-27-46</t>
  </si>
  <si>
    <t>8(48265)2-36-00</t>
  </si>
  <si>
    <t>8(48265)2-25-64</t>
  </si>
  <si>
    <t>8(48265)2-28-18</t>
  </si>
  <si>
    <t>Мельникова Галина Васильевна</t>
  </si>
  <si>
    <t>экономист</t>
  </si>
  <si>
    <t>Савельева  Мария Васильевна</t>
  </si>
  <si>
    <t>172610 Тверская обл.,г. Западная Двина,ул.Школьная 2</t>
  </si>
  <si>
    <t>3.2.3</t>
  </si>
  <si>
    <t>дрова</t>
  </si>
  <si>
    <t>печное топливо</t>
  </si>
  <si>
    <t>Субъект РФ</t>
  </si>
  <si>
    <t>ОКТМО</t>
  </si>
  <si>
    <t>Адрес организации</t>
  </si>
  <si>
    <t>Юридический адрес:</t>
  </si>
  <si>
    <t>Почтовый адрес:</t>
  </si>
  <si>
    <t>Руководитель</t>
  </si>
  <si>
    <t>Фамилия, имя, отчество:</t>
  </si>
  <si>
    <t>Главный бухгалтер</t>
  </si>
  <si>
    <t>Должностное лицо, ответственное за составление формы</t>
  </si>
  <si>
    <t>Должность:</t>
  </si>
  <si>
    <t>e-mail:</t>
  </si>
  <si>
    <t>КПП</t>
  </si>
  <si>
    <t>№ п/п</t>
  </si>
  <si>
    <t>Наименование показателя</t>
  </si>
  <si>
    <t>Значение</t>
  </si>
  <si>
    <t>6</t>
  </si>
  <si>
    <t>Наименование инвестиционной программы</t>
  </si>
  <si>
    <t>х</t>
  </si>
  <si>
    <t>Потребность в финансовых средствах, необходимых для реализации инвестиционной программы</t>
  </si>
  <si>
    <t>7</t>
  </si>
  <si>
    <t>Повышение уровня автоматизации (%)</t>
  </si>
  <si>
    <t>Снижение аварийности (%)</t>
  </si>
  <si>
    <t>Повышение эффективности работы (%)</t>
  </si>
  <si>
    <t>Повышение эффективности производства (%)</t>
  </si>
  <si>
    <t>Прочие, при условии минимизация расходов (%)</t>
  </si>
  <si>
    <t>8</t>
  </si>
  <si>
    <t>9</t>
  </si>
  <si>
    <t>10</t>
  </si>
  <si>
    <t>11</t>
  </si>
  <si>
    <t>12</t>
  </si>
  <si>
    <t>13</t>
  </si>
  <si>
    <t>14</t>
  </si>
  <si>
    <t>15</t>
  </si>
  <si>
    <t>16</t>
  </si>
  <si>
    <t>17</t>
  </si>
  <si>
    <t>18</t>
  </si>
  <si>
    <t>19</t>
  </si>
  <si>
    <t>20</t>
  </si>
  <si>
    <t>21</t>
  </si>
  <si>
    <t>22</t>
  </si>
  <si>
    <t>Период</t>
  </si>
  <si>
    <t>Всего</t>
  </si>
  <si>
    <t>Снижения % потерь</t>
  </si>
  <si>
    <t>Повышение качества предоставляемых услуг (%)</t>
  </si>
  <si>
    <t>Повышение качества учета услуги (%)</t>
  </si>
  <si>
    <t>Прочие потребители</t>
  </si>
  <si>
    <t>%</t>
  </si>
  <si>
    <t>ИНН</t>
  </si>
  <si>
    <t>Муниципальный район</t>
  </si>
  <si>
    <t>Муниципальное образование</t>
  </si>
  <si>
    <t>Контактный телефон:</t>
  </si>
  <si>
    <t>Период регулирования</t>
  </si>
  <si>
    <t>Шаблон для предоставления отчетности теплоснабжающими организациями, теплосетевыми организациями, осуществляющими оказание услуг по производству и передаче тепловой энергии (мощности)
(в соответствии со Стандартами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 утвержденным Постановлением РФ от 30.12.2009 N 1140).</t>
  </si>
  <si>
    <t>ОГРН</t>
  </si>
  <si>
    <t>Дата присвоения ОГРН:</t>
  </si>
  <si>
    <t>Наименование органа, принявшего решение о регистрации:</t>
  </si>
  <si>
    <t>Сайт в сети Интернет:</t>
  </si>
  <si>
    <t>Тверская область</t>
  </si>
  <si>
    <t>(год)</t>
  </si>
  <si>
    <t>Организационно-правовая форма</t>
  </si>
  <si>
    <t>Наименование</t>
  </si>
  <si>
    <t>Наименование филиала</t>
  </si>
  <si>
    <t>Наименование регулируещего органа</t>
  </si>
  <si>
    <t>Главное управление "Региональная энергетическая комиссия" Тверской области</t>
  </si>
  <si>
    <t>Реквизиты организции</t>
  </si>
  <si>
    <t>Организация оказывает услуги в одном муниципальнои образовании</t>
  </si>
  <si>
    <t>Режим работы</t>
  </si>
  <si>
    <t>Время работы:</t>
  </si>
  <si>
    <t>Время работы диспетчерских служб:</t>
  </si>
  <si>
    <t>Телефон диспетческой службы:</t>
  </si>
  <si>
    <t>Общая информация о регулируемой деятельности</t>
  </si>
  <si>
    <t>Производство</t>
  </si>
  <si>
    <t>Передача</t>
  </si>
  <si>
    <t>Членство в саморегулируемых организациях и (или) других объединениях регулируемых организаций</t>
  </si>
  <si>
    <t>Адрес</t>
  </si>
  <si>
    <t>Сайт в Интернет</t>
  </si>
  <si>
    <t>№</t>
  </si>
  <si>
    <t>с НДС</t>
  </si>
  <si>
    <t>без НДС</t>
  </si>
  <si>
    <t xml:space="preserve">Тариф на тепловую энергию               </t>
  </si>
  <si>
    <t xml:space="preserve">отборный пар давлением    </t>
  </si>
  <si>
    <t xml:space="preserve">кг/см2 </t>
  </si>
  <si>
    <t>кг/см2</t>
  </si>
  <si>
    <t xml:space="preserve">двухставочный </t>
  </si>
  <si>
    <t>Единица измерения</t>
  </si>
  <si>
    <t xml:space="preserve">одноставочный </t>
  </si>
  <si>
    <t>руб./Гкал</t>
  </si>
  <si>
    <t xml:space="preserve">тыс. руб. в   месяц/Гкал/ч  </t>
  </si>
  <si>
    <t>одноставочный</t>
  </si>
  <si>
    <t xml:space="preserve">горячая вода  </t>
  </si>
  <si>
    <t>от 1,2 до 2,5</t>
  </si>
  <si>
    <t>от 2,5 до 7,0</t>
  </si>
  <si>
    <t>от 7,0 до 13,0</t>
  </si>
  <si>
    <t>свыше 13</t>
  </si>
  <si>
    <t>Вид документа</t>
  </si>
  <si>
    <t>Уполномоченный орган исполнительной власти</t>
  </si>
  <si>
    <t>Дата</t>
  </si>
  <si>
    <t>Номер</t>
  </si>
  <si>
    <t>Вид тарифа</t>
  </si>
  <si>
    <t xml:space="preserve">  </t>
  </si>
  <si>
    <t>Атрибуты решений, которыми соответствует утвержденный тариф на тепловую энергию (мощность)</t>
  </si>
  <si>
    <t>Приказ</t>
  </si>
  <si>
    <t xml:space="preserve">  руб./Гкал</t>
  </si>
  <si>
    <t xml:space="preserve"> руб./Гкал</t>
  </si>
  <si>
    <t>двухставочный :</t>
  </si>
  <si>
    <t xml:space="preserve"> -за энергию</t>
  </si>
  <si>
    <t xml:space="preserve"> -за мощность   </t>
  </si>
  <si>
    <t>Потребители, оплачивающие производство и передачу тепловой энергии</t>
  </si>
  <si>
    <t xml:space="preserve">Население      </t>
  </si>
  <si>
    <t xml:space="preserve">Потребители, оплачивающие производство тепловой энергии (получающие  тепловую энергию на коллекторах производителей)  </t>
  </si>
  <si>
    <t>Население</t>
  </si>
  <si>
    <t>Атрибуты решений, которыми соответствует утвержденный тариф на передачу тепловой энергии (мощности)</t>
  </si>
  <si>
    <t>Тариф на передачу тепловой энергии (мощности)</t>
  </si>
  <si>
    <t>Тариф на тепловую энергию (мощность)</t>
  </si>
  <si>
    <t xml:space="preserve">Тариф на передачу тепловой энергии               </t>
  </si>
  <si>
    <t>Пар</t>
  </si>
  <si>
    <t>Система налогообложения регулируемой организации</t>
  </si>
  <si>
    <t>острый и редуциро-ванный пар</t>
  </si>
  <si>
    <t>теплоноситель</t>
  </si>
  <si>
    <t>Тариф на теплоноситель</t>
  </si>
  <si>
    <t>руб./т</t>
  </si>
  <si>
    <t>Другие теплоснабжающие организации</t>
  </si>
  <si>
    <t>Плата за услуги по поддержанию резервной тепловой мощности при отсутствии потребления</t>
  </si>
  <si>
    <t>Атрибуты решений, которыми соответствует утвержденная плата за услуги по поддержанию резервной тепловой мощности при отсутствии потребления</t>
  </si>
  <si>
    <t>Плата за услуги по подключение к системе теплоснабжения</t>
  </si>
  <si>
    <t>Атрибуты решений, которыми соответствует утвержденная плата за услуги по подключение к системе теплоснабжения</t>
  </si>
  <si>
    <t>Организация является филиалом (подразделением)</t>
  </si>
  <si>
    <t>Вид деятельности, на которую установлен тариф</t>
  </si>
  <si>
    <t>Сбыт</t>
  </si>
  <si>
    <t>Организация выполняет инвестиционную программу</t>
  </si>
  <si>
    <t>Дата ввода</t>
  </si>
  <si>
    <t>Срок действия</t>
  </si>
  <si>
    <t>Наименование регулирующего органа, принявшего решение об утверждении цен</t>
  </si>
  <si>
    <t>Источник официального опубликования органом, принявшим решение об утверждении цены (тарифа, надбавки)</t>
  </si>
  <si>
    <t>2</t>
  </si>
  <si>
    <t>4</t>
  </si>
  <si>
    <t>5</t>
  </si>
  <si>
    <t>3</t>
  </si>
  <si>
    <t>*</t>
  </si>
  <si>
    <t xml:space="preserve">Раскрывается не позднее 30 дней со дня принятия соответствующего решения об установлении тарифа (надбавки) на очередной период регулирования </t>
  </si>
  <si>
    <t>Источник официального опубликования исполнительным органом</t>
  </si>
  <si>
    <t>Информация о ценах (тарифах) на регулируемые товары и услуги и надбавках к этим ценам (тарифам)*</t>
  </si>
  <si>
    <t>Постановление (дата)</t>
  </si>
  <si>
    <t>Постановление (номер)</t>
  </si>
  <si>
    <t>1</t>
  </si>
  <si>
    <t>Утвержденная надбавка к тарифам регулируемых организаций на тепловую энергию</t>
  </si>
  <si>
    <t>для бюджетных потребителей</t>
  </si>
  <si>
    <t>для прочих потребителей</t>
  </si>
  <si>
    <t>Утвержденная надбавка к ценам (тарифам) на тепловую энергию для потребителей</t>
  </si>
  <si>
    <t>для населения</t>
  </si>
  <si>
    <t>Утвержденная надбавка к тарифам регулируемых организаций на передачу тепловой энергии</t>
  </si>
  <si>
    <t>Утвержденный тариф на подключение создаваемых (реконструируемых) объектов недвижимости к системе теплоснабжения</t>
  </si>
  <si>
    <t>руб./Гкал час</t>
  </si>
  <si>
    <t>Утвержденный тариф регулируемых организаций на подключение к системе теплоснабжения</t>
  </si>
  <si>
    <t>Утвержденный тариф на передачу тепловой энергии (мощности)</t>
  </si>
  <si>
    <t>руб./Гкал/ч/мес</t>
  </si>
  <si>
    <t>1.1</t>
  </si>
  <si>
    <t>1.2</t>
  </si>
  <si>
    <t>3.1</t>
  </si>
  <si>
    <t>5.1</t>
  </si>
  <si>
    <t>покупка потерь с коллекторов</t>
  </si>
  <si>
    <t>покупка потерь из тепловой сети</t>
  </si>
  <si>
    <t>8.1</t>
  </si>
  <si>
    <t>10.1</t>
  </si>
  <si>
    <t>10.2</t>
  </si>
  <si>
    <t>Выработка</t>
  </si>
  <si>
    <t>Собственные нужды источника тепла</t>
  </si>
  <si>
    <t>Отпуск с коллекторов</t>
  </si>
  <si>
    <t>Покупная энергия</t>
  </si>
  <si>
    <t>Отпуск в сеть</t>
  </si>
  <si>
    <t>Потери в сетях</t>
  </si>
  <si>
    <t>Полезный отпуск, всего</t>
  </si>
  <si>
    <t>Полезный отпуск на нужды предприятия</t>
  </si>
  <si>
    <t>Полезный отпуск организациям-перепродавцам</t>
  </si>
  <si>
    <t>Полезный отпуск по группам потребителей</t>
  </si>
  <si>
    <t>На технологические нужды предприятия</t>
  </si>
  <si>
    <t>Бюджетные потребители</t>
  </si>
  <si>
    <t>Организации - перепродавцы, всего</t>
  </si>
  <si>
    <t>В собственную тепловую сеть</t>
  </si>
  <si>
    <t xml:space="preserve">С коллекторов, в т.ч. </t>
  </si>
  <si>
    <t>Из тепловой сети, в т.ч.</t>
  </si>
  <si>
    <t>Финансируемые из бюджетов всех уровней</t>
  </si>
  <si>
    <t>Прочие</t>
  </si>
  <si>
    <t>Всего, в т.ч.</t>
  </si>
  <si>
    <t>Население, в т.ч.</t>
  </si>
  <si>
    <t xml:space="preserve"> количество общедомовых приборов учета</t>
  </si>
  <si>
    <t>среднее годовое потребление по прибору учета</t>
  </si>
  <si>
    <t xml:space="preserve"> - по приборам учета:</t>
  </si>
  <si>
    <t xml:space="preserve"> - по нормативам потребления (расчетный метод):</t>
  </si>
  <si>
    <t xml:space="preserve"> количество домов, где расход тепла определяется расчетно</t>
  </si>
  <si>
    <t>среднее годовое потребление дома по расчету</t>
  </si>
  <si>
    <t>в процентном отношении</t>
  </si>
  <si>
    <t>ГКал</t>
  </si>
  <si>
    <t>Принято тепловой энергии для передачи (транспортировки)</t>
  </si>
  <si>
    <t>Потери</t>
  </si>
  <si>
    <t>Отпуск тепловой энергии</t>
  </si>
  <si>
    <t>Передано на нужды организации</t>
  </si>
  <si>
    <t>Энерго-снабжающие организации</t>
  </si>
  <si>
    <t>Траспортировано тепловой энергии до:</t>
  </si>
  <si>
    <t>Баланс теплоснабжения</t>
  </si>
  <si>
    <t>Баланс теплоснабжающих организаций, осуществляющих передачу (транспортировку) тепловой энергии</t>
  </si>
  <si>
    <t>Указание на официальное печатное издание и (или) адрес сайта в сети Интернет, которые используются для размещения раскрываемой информации *</t>
  </si>
  <si>
    <t>Содержание пункта</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</si>
  <si>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</si>
  <si>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</si>
  <si>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</si>
  <si>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</si>
  <si>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</si>
  <si>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Информация о ценах на регулируемые товары и услуги и надбавках к этим ценам **</t>
  </si>
  <si>
    <t>Сайт в сети Интернет</t>
  </si>
  <si>
    <t>x</t>
  </si>
  <si>
    <t>Печатное издание</t>
  </si>
  <si>
    <t>Источники публикации сообщаются в течение 5 рабочих дней со дня размещения информации на сайте в сети Интернет. Информация раскрывается не позднее 30 дней со дня принятия соответствующего решения об установлении тарифа(надбавки) на очередной период регулирования.</t>
  </si>
  <si>
    <t>**</t>
  </si>
  <si>
    <t>Информация подлежит публикованию в официальных печатных изданиях (со ссылкой на адрес сайта в сети Интернет)</t>
  </si>
  <si>
    <t>Вид регулируемой деятельности</t>
  </si>
  <si>
    <t xml:space="preserve">Выручка от регулируемой деятельности </t>
  </si>
  <si>
    <t>тыс.руб.</t>
  </si>
  <si>
    <t xml:space="preserve">Себестоимость производимых товаров (оказываемых услуг) по регулируемому виду деятельности, в том числе: </t>
  </si>
  <si>
    <t>Расходы на покупаемую тепловую энергию (мощность)</t>
  </si>
  <si>
    <t>3.2</t>
  </si>
  <si>
    <t>Расходы на топливо</t>
  </si>
  <si>
    <t>3.2.1</t>
  </si>
  <si>
    <t>Стоимость</t>
  </si>
  <si>
    <t>Объем</t>
  </si>
  <si>
    <t>Стоимость 1й единицы объема с учетом доставки (транспортировки)</t>
  </si>
  <si>
    <t>Способ приобретения</t>
  </si>
  <si>
    <t>3.3</t>
  </si>
  <si>
    <t>Расходы на покупаемую электрическую энергию (мощность), потребляемую оборудованием, используемым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</si>
  <si>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</si>
  <si>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</si>
  <si>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</si>
  <si>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</si>
  <si>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</si>
  <si>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</si>
  <si>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</si>
  <si>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</si>
  <si>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</si>
  <si>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химреагенты, используемые в технологическом процессе</t>
  </si>
  <si>
    <t>3.6</t>
  </si>
  <si>
    <t xml:space="preserve">   Расходы на оплату труда основного производственного персонала</t>
  </si>
  <si>
    <t>3.7</t>
  </si>
  <si>
    <t xml:space="preserve">   Отчисления на социальные нужды основного производственного персонала</t>
  </si>
  <si>
    <t>3.8</t>
  </si>
  <si>
    <t>Расходы на амортизацию основных производственных средств, используемых в технологическом процессе</t>
  </si>
  <si>
    <t>3.9</t>
  </si>
  <si>
    <t>Расходы на аренду имущества, используемого в технологическом процессе</t>
  </si>
  <si>
    <t>3.10</t>
  </si>
  <si>
    <t>Общепроизводственные (цеховые) расходы, в том числе:</t>
  </si>
  <si>
    <t>3.10.1</t>
  </si>
  <si>
    <t>Расходы на оплату труда</t>
  </si>
  <si>
    <t>3.10.2</t>
  </si>
  <si>
    <t>Отчисления на социальные нужды</t>
  </si>
  <si>
    <t>3.11</t>
  </si>
  <si>
    <t>Общехозяйственные (управленческие) расходы</t>
  </si>
  <si>
    <t>3.11.1</t>
  </si>
  <si>
    <t>3.11.2</t>
  </si>
  <si>
    <t>3.12</t>
  </si>
  <si>
    <t>Расходы на ремонт (капитальный и текущий) основных производственных средств</t>
  </si>
  <si>
    <t>3.12.1</t>
  </si>
  <si>
    <t>Справочно: расходы на капитальный ремонт основных производственных средств</t>
  </si>
  <si>
    <t>3.12.2</t>
  </si>
  <si>
    <t>Справочно: расходы на текущий ремонт основных производственных средств</t>
  </si>
  <si>
    <t>3.13</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</si>
  <si>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</si>
  <si>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Валовая прибыль от продажи товаров и услуг по регулируемому виду деятельности (теплоснабжение и передача тепловой энергии)</t>
  </si>
  <si>
    <t>Чистая прибыль от регулируемого вида деятельности, в том числе:</t>
  </si>
  <si>
    <t>чистая прибыль на финансирование мероприятий, предусмотренных инвестиционной программой по развитию системы теплоснабжения</t>
  </si>
  <si>
    <t xml:space="preserve">Установленная тепловая мощность </t>
  </si>
  <si>
    <t>Гкал/ч</t>
  </si>
  <si>
    <t xml:space="preserve">Присоединенная нагрузка </t>
  </si>
  <si>
    <t xml:space="preserve">Объем вырабатываемой регулируемой организацией тепловой энергии </t>
  </si>
  <si>
    <t>тыс. Гкал</t>
  </si>
  <si>
    <t>Справочно: объем тепловой энергии на технологические нужды производства</t>
  </si>
  <si>
    <t>Объем покупаемой регулируемой организацией тепловой энергии</t>
  </si>
  <si>
    <t>Объем тепловой энергии, отпускаемой потребителям, в том числе:</t>
  </si>
  <si>
    <t>По приборам учета</t>
  </si>
  <si>
    <t>По нормативам потребления</t>
  </si>
  <si>
    <t>Технологические потери тепловой энергии при передаче по тепловым сетям</t>
  </si>
  <si>
    <t>Справочно: потери тепла через изоляцию труб</t>
  </si>
  <si>
    <t>тыс.Гкал</t>
  </si>
  <si>
    <t>Протяженность магистральных сетей и тепловых вводов (в однотрубном исчислении)</t>
  </si>
  <si>
    <t>км</t>
  </si>
  <si>
    <t>Протяженность разводящих сетей (в однотрубном исчислении)</t>
  </si>
  <si>
    <t>Количество теплоэлектростанций</t>
  </si>
  <si>
    <t>ед.</t>
  </si>
  <si>
    <t>Количество тепловых станций и котельных</t>
  </si>
  <si>
    <t>Количество тепловых пунктов</t>
  </si>
  <si>
    <t>Среднесписочная численность основного производственного персонала</t>
  </si>
  <si>
    <t>чел.</t>
  </si>
  <si>
    <t>Удельный расход условного топлива на единицу тепловой энергии, отпускаемой в тепловую сеть</t>
  </si>
  <si>
    <t>кг у.т./Гкал</t>
  </si>
  <si>
    <t>Удельный расход электрической энергии на единицу тепловой энергии, отпускаемой в тепловую сеть</t>
  </si>
  <si>
    <t>кВт*ч/Гкал</t>
  </si>
  <si>
    <t>Удельный расход холодной воды на единицу тепловой энергии, отпускаемой в тепловую сеть</t>
  </si>
  <si>
    <t>куб. м/Гкал</t>
  </si>
  <si>
    <t>Комментарии</t>
  </si>
  <si>
    <r>
      <t xml:space="preserve">Информация об основных показателях финансово-хозяйственной деятельности регулируемых организаций,которые были учтены при установлении тарифов и надбавок
</t>
    </r>
    <r>
      <rPr>
        <sz val="9"/>
        <rFont val="Tahoma"/>
        <family val="2"/>
      </rPr>
      <t>(в части регулируемой деятельности)</t>
    </r>
    <r>
      <rPr>
        <b/>
        <sz val="9"/>
        <rFont val="Tahoma"/>
        <family val="2"/>
      </rPr>
      <t xml:space="preserve"> *</t>
    </r>
  </si>
  <si>
    <t>Некомбинированная выработка</t>
  </si>
  <si>
    <t>Информация об инвестиционных программах, учтенных при установлении тарифов и надбавок на 2013г</t>
  </si>
  <si>
    <t>Цели инвестиционной программы</t>
  </si>
  <si>
    <t>Срок начала реализации</t>
  </si>
  <si>
    <t>Срок окончания реализации</t>
  </si>
  <si>
    <t>Привлеченные средства (тыс. руб.), из них:</t>
  </si>
  <si>
    <t xml:space="preserve">   кредиты банков (тыс. руб.)</t>
  </si>
  <si>
    <t xml:space="preserve">                 из них:  кредиты иностранных банков (тыс. руб.)</t>
  </si>
  <si>
    <t xml:space="preserve">   заемные средства других организаций (тыс. руб.)</t>
  </si>
  <si>
    <t>бюджетные средства (тыс. руб.)</t>
  </si>
  <si>
    <t xml:space="preserve">                 из них:  Федеральный бюджет (тыс. руб.)</t>
  </si>
  <si>
    <t xml:space="preserve">                               бюджет субъекта РФ (тыс. руб.)</t>
  </si>
  <si>
    <t xml:space="preserve">                               бюджет муниципального образования (тыс. руб.)</t>
  </si>
  <si>
    <t xml:space="preserve">   средства внебюджетных фондов (тыс. руб.)</t>
  </si>
  <si>
    <t xml:space="preserve">       прочие средства (тыс. руб.)</t>
  </si>
  <si>
    <t xml:space="preserve">       амортизация (тыс.руб.)</t>
  </si>
  <si>
    <t xml:space="preserve">       инвестиционная надбавка к тарифу  (тыс.руб.)</t>
  </si>
  <si>
    <t xml:space="preserve">       плата за подключение  (тыс.руб.)</t>
  </si>
  <si>
    <t xml:space="preserve">       прибыль  (тыс.руб.)</t>
  </si>
  <si>
    <t>Перечень мероприятий, финансируемых из источника</t>
  </si>
  <si>
    <t xml:space="preserve">Источники финансирования инвестиционной программы           </t>
  </si>
  <si>
    <t>Финансирование ИП в регулируемом периоде отсутствует</t>
  </si>
  <si>
    <t>Планируемое значение по итогам реализации инвестиционной программы</t>
  </si>
  <si>
    <t>Планируемое значение в периоде регулирования</t>
  </si>
  <si>
    <t>Перечень мероприятий, влияющих на показатель</t>
  </si>
  <si>
    <t>Наименование СРО</t>
  </si>
  <si>
    <t>Показатели эффективности реализации инвестиционной программы и изменении технико-экономических показателей регулируемой организации</t>
  </si>
  <si>
    <t>Информация об условиях, на которых осуществляется поставка регулируемых товаров и (или) оказание регулируемых услуг</t>
  </si>
  <si>
    <t>Вид договора</t>
  </si>
  <si>
    <t>Условия публичных договоров</t>
  </si>
  <si>
    <t>Информация о порядке выполнения технологических, технических и других мероприятий, связанных с подключением к системе теплоснабжения</t>
  </si>
  <si>
    <t>Форма заявки на подключение к системе теплоснабжения</t>
  </si>
  <si>
    <t>Перечень и формы документов, представляемых одновременно с заявкой на подключение к системе теплоснабжения.</t>
  </si>
  <si>
    <t>Описание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t>
  </si>
  <si>
    <t>Служба, ответственная за прием и обработку заявок на подключение к системе теплоснабжения</t>
  </si>
  <si>
    <t>Телефоны</t>
  </si>
  <si>
    <t>Отчетный (плановый) период</t>
  </si>
  <si>
    <t xml:space="preserve">Директору ООО "Теплосети"
ЗАЯВКА НА ПОДКЛЮЧЕНИЕ К СИСТЕМАМ ТЕПЛОСНАБЖЕНИЯ
Прошу Вас заключить договор о подключении к системам теплоснабжения ООО "Теплосети" объекта капитального строительства ______________________________________________________________ в связи с (отметить нужное):
 необходимостью подключения объекта  увеличением тепловой нагрузки или тепловой мощности объекта  реконструкцией или модернизацией объекта без увеличения тепловой нагрузки или тепловой мощности 
1. Сведения о заявителе:
a) для юридического лица:
Полное наименование организации 
Запись о включении в ЕГРЮЛ (ОГРН) от  № 
Ф. И. О. и должность руководителя 
Место нахождения 
Почтовый адрес 
ИНН  КПП  ОКПО 
р/с   в 
к/с   БИК 
Контактное лицо (Ф. И. О.) 
Контактный телефон  Факс 
E-mail  Конт. телефон, мобильный 
b) для индивидуального предпринимателя:
Ф. И. О. 
Запись о включении в ЕГРИП (ОГРНИП) от «____»___________ ______ г. № 
Место нахождения 
Почтовый адрес 
Контактное лицо (Ф. И. О.) 
Контактный телефон  Факс 
E-mail  Конт. телефон, мобильный 
c) для физического лица:
Ф. И. О. 
Наименование документа, удостоверяющего личность 
Серия  Номер  Дата выдачи «____»___________ ______ г.
Место нахождения 
Почтовый адрес 
Контактное лицо (Ф. И. О.) 
Контактный телефон  Факс 
E-mail  Конт. телефон, мобильный 
2. Местонахождение подключаемого объекта:
Субъект РФ  Район 
Населенный пункт 
Округ, район 
Улица 
Дом (владение)  Корпус (строение) 
3. Технические параметры подключаемого объекта:
Наименование Отопление Вентиляция ГВС ср./ ГВС макс. Прочее Итого
(с учетом QГВС макс.)
Тепловая нагрузка Q (Гкал/час)     
Температурный график Т (0С) и схема подключения (зависимая/независимая)     
Режимы теплопотребления для подключаемого объекта 
Расположение узла учета тепловой энергии и теплоносителей и контроля их качества 
Требования к надежности теплоснабжения подключаемого объекта (допустимые перерывы в подаче теплоносителей по продолжительности, периодам года и др.) 
Наличие и возможность использования собственных источников тепловой энергии (с указанием их мощностей и режимов работы) 
4. Правовые основания пользования подключаемым объектом или земельным участком, на котором расположен подключаемый объект: ______________________________________________________________________________________.
5. Если выдавались ранее: Технические условия от «____» ___________ _______ г. 
№ _______________.
6. Планируемый срок ввода в эксплуатацию подключаемого объекта: ______________________.
7. Информация о границах земельного участка, на котором планируется осуществить строительство (реконструкцию, модернизацию) подключаемого объекта: ____________________ ______________________________________________________________________________________.
8. Информация о виде разрешенного использования земельного участка: ______________________________________________________________________________________.
9. Информация о предельных параметрах разрешенного строительства (реконструкции, 
модернизации) подключаемого объекта: __________________________________________________ ______________________________________________________________________________________.
Приложения:
1.  
2.  
3.  
Заявитель   «  »  20  г.
 (Фамилия, инициалы) (подпись) (дата)
М. П.
</t>
  </si>
  <si>
    <t xml:space="preserve">Описание порядка действий заявителя и теплоснабжающей организации ООО Теплосети при подаче, приеме, обработке заявки на подключение к системе теплоснабжения.
1. Порядок подачи Заказчиком заявки о подключении к тепловой сети или запроса на проектирование (для предварительной проработки) строительства (реконструкции) объекта:
   Основанием для рассмотрения возможности подключения объекта Заказчика к тепловым сетям служит :
 -заявка о подключении к тепловой сети;
     Заявка (Запрос) подается в 3-х экземплярах на бланке письма заказчика (для юридических лиц) с указанием исходящего номера и даты по установленной форме.
     Для проектирования  и оценки затрат на проектирование, строительство и реконструкцию Заказчик подает Запрос  на проектирование.
     При подаче заявки о подключении с Заказчиком заключается Договор о подключении. При подаче запроса на проектирование с Заказчиком заключается  Соглашение о намерениях сторон по заключению договора о подключении к тепловым сетям.
1.1. Требования к документам, прилагаемым к заявке на подключение:
   Для заключения договора клиенту кроме сведений, указанных в заявке, необходимо представить следующие правоустанавливающие документы:
Для организаций (юридических лиц):
• Копии учредительных документов ( заверенные нотариально или печатью организации заказчика), а так же документы, подтверждающие полномочия лица, подписавшего заявление;
• 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или реконструкцию, договора купли-продажи недвижимости, разрешительные письма Управления архитектуры города и т.п.);
• Копии из генплана с нанесением (выделением) места расположения объекта, согласованные с Управлением градостроительства  Администрации города  – по 2 экземпляра;
• Величины тепловой нагрузки объекта от проектной организации, имеющей соответствующую лицензию на проектирование систем теплоснабжения, и копию лицензии данной организации;
• Копии ранее выданных Технических условий на теплоснабжение (подключение к сети) объекта при их наличии;
• Сведения о заявителе: почтовый адрес, телефон (факс), банковские реквизиты (наименование банка, р/счет, к/счет, БИК).
Для частного лица:
• Копия паспорта физического лица (страницы №№ 3, 4, 6);
• Копии документов, подтверждающих право владения объектом, чьи теплопотребляющие установки подключаются к сети (решения местных органов власти о выделении земельного участка под строительство или реконструкцию, договора купли-продажи недвижимости, разрешительные письма Управления архитектуры города и т.п.).
1.2. Требования к документам, прилагаемым к запросу на проектирование:   
• Копии из генплана города с нанесением (выделением) места расположения объекта, согласованные с Управлением градостроительства  Администрации города  – по 2 экземпляра;
• Величины тепловой нагрузки объекта от проектной организации, имеющей соответствующую лицензию на проектирование систем теплоснабжения, и копию лицензии данной организации;
• Копии ранее выданных Технических условий на теплоснабжение (подключение к сети) объекта при их наличии.
Срок рассмотрения заявления – 14 рабочих дней со дня регистрации в ООО Теплосети
2. Порядок   выдачи технических условий:  
 ООО Теплосети по предоставленной заявке (запросу) определяют техническую возможность подключения и подготавливают Технические условия на присоединение к тепловым сетям, которые являются неотъемлемой частью договора о подключении к тепловой сети. 
Технические условия содержат следующие данные:
• Срок подачи теплоносителя на объект, определяемый, в том числе в зависимости от сроков реализации инвестиционных программ;
• Наименование существующего (строящегося, реконструируемого) магистрального или разводящегося трубопровода от которого возможно присоединение и точки подключение к тепловым сетям;
• Параметры теплоносителя в точке подключения к тепловым сетям;
• Тип схемы присоединения внутренних систем отопления, вентиляции и горячего водоснабжения;
• Требования к оборудованию теплового узла здания и узла учета тепловой энергии;
• Требования к разработке и согласованию проектной документации;
• Срок действия, но не менее 2-х лет с даты выдачи Технических условий.
3. Порядок  заключения договора о подключении:
     После подготовки   технических условий, сетевая организация ООО Теплосети готовит    Договор о подключении (Соглашение о намерениях сторон по заключению договора о подключении к тепловой сети). Договор (Соглашение) направляется  Заказчику вместе с подписанными ТУ.
3.1. Основные условия Договора о подключении:
• Сроки исполнения обязательств по подключению объекта Заказчика к тепловым сетям;
• Взаимные обязательства и ответственность сторон по подключению объекта Заказчика к тепловым сетям и выполнению Технических условий подключения;
• Размер и сроки оплаты Заказчиком оказываемых услуг по подключению к тепловым сетям.
3.2. Основные условия Соглашения о намерениях сторон по заключению договора о подключении к тепловой сети:
• Сроки выполнения проектных работ, согласования проектно-сметной документации в сетевой организации и  передачи (после положительного заключения государственной экспертизы) проектно-сметной документации в сетевую организацию;
• Взаимные обязательства по подготовке к подключению Объекта к тепловой сети;
• Порядок выполнения действий по подготовке Объекта к подключению к тепловой сети.
4. Порядок подключения Объекта капитального строительства к тепловым сетям:
    После выполнения взаимных обязательств согласно договору о подключении к тепловой сети сетевая организация осуществляет подключение объекта капитального строительства Заказчика к тепловой сети.
     ООО Теплосети осуществляет надзор за выполнением мероприятий по подключению, производит проверку выполнения Технических условий с составлением:
• Акта о  готовности к постоянной эксплуатации теплотрассы ввода к потребителю и тепловому пункту; 
•  Акта о подключении объекта Заказчика к тепловым сетям.
До начала подачи тепловой энергии:
• Заказчик должен иметь подготовленный персонал для эксплуатации теплопотребляющих установок, прошедший подготовку и аттестацию (проверку знаний) в установленном порядке,  а так же должен быть назначен ответственный за тепловое хозяйство;
• Заказчик заключает договор с ООО Теплосети на отпуск и потребление тепловой энергии в горячей воде.
</t>
  </si>
  <si>
    <t>172610 Тверская обл., г. Западная Двина, ул.Фадеева 5А</t>
  </si>
  <si>
    <t>С 01.01.2014по 30.06.2014</t>
  </si>
  <si>
    <t>Значение с 01.01.2014 (в годовых объемах)</t>
  </si>
  <si>
    <t>Значение с 01.07.2014 (в годовых объемах)</t>
  </si>
  <si>
    <t>24.12.2013.</t>
  </si>
</sst>
</file>

<file path=xl/styles.xml><?xml version="1.0" encoding="utf-8"?>
<styleSheet xmlns="http://schemas.openxmlformats.org/spreadsheetml/2006/main">
  <numFmts count="5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 #,##0_-;_-* &quot;-&quot;_-;_-@_-"/>
    <numFmt numFmtId="165" formatCode="_-* #,##0.00_-;\-* #,##0.00_-;_-* &quot;-&quot;??_-;_-@_-"/>
    <numFmt numFmtId="166" formatCode="&quot;$&quot;#,##0_);[Red]\(&quot;$&quot;#,##0\)"/>
    <numFmt numFmtId="167" formatCode="General_)"/>
    <numFmt numFmtId="168" formatCode="0.0"/>
    <numFmt numFmtId="169" formatCode="#,##0.000"/>
    <numFmt numFmtId="170" formatCode="_-* #,##0.00[$€-1]_-;\-* #,##0.00[$€-1]_-;_-* &quot;-&quot;??[$€-1]_-"/>
    <numFmt numFmtId="171" formatCode="#\."/>
    <numFmt numFmtId="172" formatCode="#.##0\.00"/>
    <numFmt numFmtId="173" formatCode="#\.00"/>
    <numFmt numFmtId="174" formatCode="\$#\.00"/>
    <numFmt numFmtId="175" formatCode="%#\.00"/>
    <numFmt numFmtId="176" formatCode="#,##0.0"/>
    <numFmt numFmtId="177" formatCode="0.0%"/>
    <numFmt numFmtId="178" formatCode="0.0%_);\(0.0%\)"/>
    <numFmt numFmtId="179" formatCode="#,##0_);[Red]\(#,##0\)"/>
    <numFmt numFmtId="180" formatCode="_-* #,##0&quot;đ.&quot;_-;\-* #,##0&quot;đ.&quot;_-;_-* &quot;-&quot;&quot;đ.&quot;_-;_-@_-"/>
    <numFmt numFmtId="181" formatCode="_-* #,##0.00&quot;đ.&quot;_-;\-* #,##0.00&quot;đ.&quot;_-;_-* &quot;-&quot;??&quot;đ.&quot;_-;_-@_-"/>
    <numFmt numFmtId="182" formatCode="\$#,##0\ ;\(\$#,##0\)"/>
    <numFmt numFmtId="183" formatCode="#,##0_);[Blue]\(#,##0\)"/>
    <numFmt numFmtId="184" formatCode="_-* #,##0_đ_._-;\-* #,##0_đ_._-;_-* &quot;-&quot;_đ_._-;_-@_-"/>
    <numFmt numFmtId="185" formatCode="_-* #,##0.00_đ_._-;\-* #,##0.00_đ_._-;_-* &quot;-&quot;??_đ_._-;_-@_-"/>
    <numFmt numFmtId="186" formatCode="_-* #,##0\ _р_._-;\-* #,##0\ _р_._-;_-* &quot;-&quot;\ _р_._-;_-@_-"/>
    <numFmt numFmtId="187" formatCode="_-* #,##0.00\ _р_._-;\-* #,##0.00\ _р_._-;_-* &quot;-&quot;??\ _р_._-;_-@_-"/>
    <numFmt numFmtId="188" formatCode="0.000"/>
    <numFmt numFmtId="189" formatCode="#,##0;\(#,##0\)"/>
    <numFmt numFmtId="190" formatCode="_-* #,##0.00\ _$_-;\-* #,##0.00\ _$_-;_-* &quot;-&quot;??\ _$_-;_-@_-"/>
    <numFmt numFmtId="191" formatCode="#,##0.000[$р.-419];\-#,##0.000[$р.-419]"/>
    <numFmt numFmtId="192" formatCode="_-* #,##0.0\ _$_-;\-* #,##0.0\ _$_-;_-* &quot;-&quot;??\ _$_-;_-@_-"/>
    <numFmt numFmtId="193" formatCode="#,##0.0_);\(#,##0.0\)"/>
    <numFmt numFmtId="194" formatCode="#,##0_ ;[Red]\-#,##0\ "/>
    <numFmt numFmtId="195" formatCode="#,##0__\ \ \ \ "/>
    <numFmt numFmtId="196" formatCode="_-&quot;£&quot;* #,##0_-;\-&quot;£&quot;* #,##0_-;_-&quot;£&quot;* &quot;-&quot;_-;_-@_-"/>
    <numFmt numFmtId="197" formatCode="_-&quot;£&quot;* #,##0.00_-;\-&quot;£&quot;* #,##0.00_-;_-&quot;£&quot;* &quot;-&quot;??_-;_-@_-"/>
    <numFmt numFmtId="198" formatCode="#,##0.00&quot;т.р.&quot;;\-#,##0.00&quot;т.р.&quot;"/>
    <numFmt numFmtId="199" formatCode="#,##0.0;[Red]#,##0.0"/>
    <numFmt numFmtId="200" formatCode="\(#,##0.0\)"/>
    <numFmt numFmtId="201" formatCode="#,##0\ &quot;?.&quot;;\-#,##0\ &quot;?.&quot;"/>
    <numFmt numFmtId="202" formatCode="#,##0______;;&quot;------------      &quot;"/>
    <numFmt numFmtId="203" formatCode="#,##0.000_ ;\-#,##0.000\ "/>
    <numFmt numFmtId="204" formatCode="#,##0.00_ ;[Red]\-#,##0.00\ "/>
    <numFmt numFmtId="205" formatCode="_-* #,##0\ _$_-;\-* #,##0\ _$_-;_-* &quot;-&quot;\ _$_-;_-@_-"/>
    <numFmt numFmtId="206" formatCode="#,##0.00_ ;\-#,##0.00\ "/>
    <numFmt numFmtId="207" formatCode="&quot;Да&quot;;&quot;Да&quot;;&quot;Нет&quot;"/>
    <numFmt numFmtId="208" formatCode="&quot;Истина&quot;;&quot;Истина&quot;;&quot;Ложь&quot;"/>
    <numFmt numFmtId="209" formatCode="&quot;Вкл&quot;;&quot;Вкл&quot;;&quot;Выкл&quot;"/>
    <numFmt numFmtId="210" formatCode="[$€-2]\ ###,000_);[Red]\([$€-2]\ ###,000\)"/>
    <numFmt numFmtId="211" formatCode="000000"/>
    <numFmt numFmtId="212" formatCode="[$-FC19]d\ mmmm\ yyyy\ &quot;г.&quot;"/>
    <numFmt numFmtId="213" formatCode="0.00;@"/>
    <numFmt numFmtId="214" formatCode="#,##0.0000"/>
  </numFmts>
  <fonts count="125">
    <font>
      <sz val="11"/>
      <color indexed="8"/>
      <name val="Calibri"/>
      <family val="2"/>
    </font>
    <font>
      <sz val="9"/>
      <name val="Tahoma"/>
      <family val="2"/>
    </font>
    <font>
      <b/>
      <sz val="10"/>
      <name val="Arial Cyr"/>
      <family val="0"/>
    </font>
    <font>
      <sz val="10"/>
      <name val="Arial Cyr"/>
      <family val="0"/>
    </font>
    <font>
      <sz val="10"/>
      <name val="Helv"/>
      <family val="0"/>
    </font>
    <font>
      <sz val="10"/>
      <name val="MS Sans Serif"/>
      <family val="2"/>
    </font>
    <font>
      <sz val="8"/>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9"/>
      <name val="Tahoma"/>
      <family val="2"/>
    </font>
    <font>
      <b/>
      <u val="single"/>
      <sz val="11"/>
      <color indexed="12"/>
      <name val="Arial"/>
      <family val="2"/>
    </font>
    <font>
      <sz val="8"/>
      <name val="Arial Cyr"/>
      <family val="0"/>
    </font>
    <font>
      <sz val="8"/>
      <name val="Verdana"/>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sz val="11"/>
      <name val="Times New Roman Cyr"/>
      <family val="1"/>
    </font>
    <font>
      <i/>
      <sz val="11"/>
      <color indexed="23"/>
      <name val="Calibri"/>
      <family val="2"/>
    </font>
    <font>
      <sz val="11"/>
      <color indexed="52"/>
      <name val="Calibri"/>
      <family val="2"/>
    </font>
    <font>
      <sz val="11"/>
      <color indexed="10"/>
      <name val="Calibri"/>
      <family val="2"/>
    </font>
    <font>
      <sz val="11"/>
      <color indexed="17"/>
      <name val="Calibri"/>
      <family val="2"/>
    </font>
    <font>
      <sz val="1"/>
      <color indexed="8"/>
      <name val="Courier"/>
      <family val="1"/>
    </font>
    <font>
      <b/>
      <sz val="1"/>
      <color indexed="8"/>
      <name val="Courier"/>
      <family val="1"/>
    </font>
    <font>
      <sz val="18"/>
      <name val="Arial"/>
      <family val="2"/>
    </font>
    <font>
      <sz val="8"/>
      <name val="Arial"/>
      <family val="2"/>
    </font>
    <font>
      <i/>
      <sz val="12"/>
      <name val="Arial"/>
      <family val="2"/>
    </font>
    <font>
      <sz val="12"/>
      <name val="Symbol"/>
      <family val="1"/>
    </font>
    <font>
      <sz val="18"/>
      <name val="Symbol"/>
      <family val="1"/>
    </font>
    <font>
      <sz val="8"/>
      <name val="Symbol"/>
      <family val="1"/>
    </font>
    <font>
      <i/>
      <sz val="12"/>
      <name val="Symbol"/>
      <family val="1"/>
    </font>
    <font>
      <b/>
      <sz val="18"/>
      <name val="Arial"/>
      <family val="2"/>
    </font>
    <font>
      <sz val="10"/>
      <name val="Tahoma"/>
      <family val="2"/>
    </font>
    <font>
      <b/>
      <sz val="10"/>
      <name val="Tahoma"/>
      <family val="2"/>
    </font>
    <font>
      <u val="single"/>
      <sz val="10"/>
      <color indexed="12"/>
      <name val="Arial Cyr"/>
      <family val="0"/>
    </font>
    <font>
      <sz val="8"/>
      <color indexed="12"/>
      <name val="Arial"/>
      <family val="2"/>
    </font>
    <font>
      <u val="single"/>
      <sz val="10"/>
      <color indexed="12"/>
      <name val="Courier"/>
      <family val="3"/>
    </font>
    <font>
      <sz val="10"/>
      <color indexed="24"/>
      <name val="Arial"/>
      <family val="2"/>
    </font>
    <font>
      <u val="single"/>
      <sz val="8"/>
      <color indexed="12"/>
      <name val="Arial Cyr"/>
      <family val="0"/>
    </font>
    <font>
      <b/>
      <sz val="10"/>
      <color indexed="18"/>
      <name val="Arial Cyr"/>
      <family val="0"/>
    </font>
    <font>
      <b/>
      <sz val="8"/>
      <name val="Arial Cyr"/>
      <family val="0"/>
    </font>
    <font>
      <sz val="10"/>
      <name val="Courier"/>
      <family val="3"/>
    </font>
    <font>
      <u val="single"/>
      <sz val="10"/>
      <color indexed="36"/>
      <name val="Courier"/>
      <family val="3"/>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8"/>
      <color indexed="9"/>
      <name val="Arial Cyr"/>
      <family val="0"/>
    </font>
    <font>
      <b/>
      <sz val="14"/>
      <name val="Arial Cyr"/>
      <family val="2"/>
    </font>
    <font>
      <sz val="11"/>
      <name val="?l?r ?o?S?V?b?N"/>
      <family val="3"/>
    </font>
    <font>
      <sz val="10"/>
      <name val="’†?S?V?b?N‘М"/>
      <family val="3"/>
    </font>
    <font>
      <sz val="9"/>
      <color indexed="56"/>
      <name val="Frutiger 45 Light"/>
      <family val="2"/>
    </font>
    <font>
      <sz val="10"/>
      <name val="Times New Roman"/>
      <family val="1"/>
    </font>
    <font>
      <sz val="10"/>
      <color indexed="57"/>
      <name val="Wingdings"/>
      <family val="0"/>
    </font>
    <font>
      <sz val="8"/>
      <name val="Palatino"/>
      <family val="1"/>
    </font>
    <font>
      <sz val="12"/>
      <name val="Tms Rmn"/>
      <family val="0"/>
    </font>
    <font>
      <u val="single"/>
      <sz val="10"/>
      <color indexed="36"/>
      <name val="Arial Cyr"/>
      <family val="0"/>
    </font>
    <font>
      <sz val="7"/>
      <name val="Palatino"/>
      <family val="1"/>
    </font>
    <font>
      <sz val="9"/>
      <name val="Futura UBS Bk"/>
      <family val="2"/>
    </font>
    <font>
      <sz val="6"/>
      <color indexed="16"/>
      <name val="Palatino"/>
      <family val="1"/>
    </font>
    <font>
      <sz val="8"/>
      <color indexed="13"/>
      <name val="Arial"/>
      <family val="2"/>
    </font>
    <font>
      <b/>
      <i/>
      <sz val="11"/>
      <color indexed="12"/>
      <name val="Arial Cyr"/>
      <family val="2"/>
    </font>
    <font>
      <sz val="8"/>
      <color indexed="12"/>
      <name val="Palatino"/>
      <family val="1"/>
    </font>
    <font>
      <sz val="12"/>
      <name val="Gill Sans"/>
      <family val="0"/>
    </font>
    <font>
      <i/>
      <sz val="10"/>
      <name val="PragmaticaC"/>
      <family val="0"/>
    </font>
    <font>
      <sz val="14"/>
      <name val="NewtonC"/>
      <family val="0"/>
    </font>
    <font>
      <sz val="10"/>
      <name val="Palatino"/>
      <family val="1"/>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b/>
      <sz val="9"/>
      <name val="Palatino"/>
      <family val="1"/>
    </font>
    <font>
      <sz val="9"/>
      <color indexed="21"/>
      <name val="Helvetica-Black"/>
      <family val="0"/>
    </font>
    <font>
      <b/>
      <sz val="10"/>
      <name val="Palatino"/>
      <family val="1"/>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8"/>
      <name val="Palatino"/>
      <family val="1"/>
    </font>
    <font>
      <u val="single"/>
      <sz val="8"/>
      <color indexed="8"/>
      <name val="Arial"/>
      <family val="2"/>
    </font>
    <font>
      <b/>
      <i/>
      <sz val="8"/>
      <name val="Helv"/>
      <family val="0"/>
    </font>
    <font>
      <b/>
      <sz val="8"/>
      <name val="Arial CYR"/>
      <family val="2"/>
    </font>
    <font>
      <b/>
      <sz val="12"/>
      <color indexed="12"/>
      <name val="Arial Cyr"/>
      <family val="2"/>
    </font>
    <font>
      <b/>
      <sz val="12"/>
      <name val="Arial Cyr"/>
      <family val="2"/>
    </font>
    <font>
      <b/>
      <sz val="18"/>
      <color indexed="62"/>
      <name val="Arial Cyr"/>
      <family val="2"/>
    </font>
    <font>
      <b/>
      <i/>
      <sz val="18"/>
      <color indexed="62"/>
      <name val="Arial Cyr"/>
      <family val="2"/>
    </font>
    <font>
      <sz val="10"/>
      <color indexed="9"/>
      <name val="Arial Cyr"/>
      <family val="2"/>
    </font>
    <font>
      <sz val="12"/>
      <name val="Arial Cyr"/>
      <family val="2"/>
    </font>
    <font>
      <b/>
      <i/>
      <sz val="10"/>
      <color indexed="10"/>
      <name val="Arial Cyr"/>
      <family val="2"/>
    </font>
    <font>
      <b/>
      <sz val="11"/>
      <name val="Arial Cyr"/>
      <family val="2"/>
    </font>
    <font>
      <b/>
      <i/>
      <sz val="14"/>
      <color indexed="57"/>
      <name val="Arial Cyr"/>
      <family val="2"/>
    </font>
    <font>
      <sz val="10"/>
      <color indexed="8"/>
      <name val="Times New Roman Cyr"/>
      <family val="1"/>
    </font>
    <font>
      <sz val="14"/>
      <name val="Arial Cyr"/>
      <family val="2"/>
    </font>
    <font>
      <sz val="9"/>
      <color indexed="8"/>
      <name val="Tahoma"/>
      <family val="2"/>
    </font>
    <font>
      <b/>
      <sz val="14"/>
      <color indexed="8"/>
      <name val="Calibri"/>
      <family val="2"/>
    </font>
    <font>
      <sz val="10"/>
      <color indexed="9"/>
      <name val="Tahoma"/>
      <family val="2"/>
    </font>
    <font>
      <sz val="9"/>
      <color indexed="9"/>
      <name val="Tahoma"/>
      <family val="2"/>
    </font>
    <font>
      <b/>
      <sz val="9"/>
      <color indexed="10"/>
      <name val="Tahoma"/>
      <family val="2"/>
    </font>
    <font>
      <i/>
      <sz val="9"/>
      <name val="Tahoma"/>
      <family val="2"/>
    </font>
    <font>
      <b/>
      <sz val="9"/>
      <color indexed="22"/>
      <name val="Tahoma"/>
      <family val="2"/>
    </font>
    <font>
      <u val="single"/>
      <sz val="11"/>
      <color indexed="12"/>
      <name val="Calibri"/>
      <family val="2"/>
    </font>
    <font>
      <u val="single"/>
      <sz val="11"/>
      <color indexed="20"/>
      <name val="Calibri"/>
      <family val="2"/>
    </font>
    <font>
      <sz val="12"/>
      <color indexed="8"/>
      <name val="Times New Roman"/>
      <family val="1"/>
    </font>
    <font>
      <b/>
      <sz val="12"/>
      <color indexed="8"/>
      <name val="Times New Roman"/>
      <family val="1"/>
    </font>
    <font>
      <sz val="10"/>
      <color indexed="8"/>
      <name val="Calibri"/>
      <family val="2"/>
    </font>
    <font>
      <b/>
      <sz val="11"/>
      <name val="Calibri"/>
      <family val="2"/>
    </font>
    <font>
      <sz val="11"/>
      <name val="Calibri"/>
      <family val="2"/>
    </font>
    <font>
      <sz val="8"/>
      <name val="Calibri"/>
      <family val="2"/>
    </font>
  </fonts>
  <fills count="4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64"/>
      </patternFill>
    </fill>
    <fill>
      <patternFill patternType="solid">
        <fgColor indexed="9"/>
        <bgColor indexed="64"/>
      </patternFill>
    </fill>
    <fill>
      <patternFill patternType="solid">
        <fgColor indexed="65"/>
        <bgColor indexed="64"/>
      </patternFill>
    </fill>
  </fills>
  <borders count="169">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medium"/>
      <right style="thin"/>
      <top style="medium"/>
      <bottom/>
    </border>
    <border>
      <left style="medium"/>
      <right style="thin"/>
      <top style="medium"/>
      <bottom style="thin"/>
    </border>
    <border>
      <left style="thin">
        <color indexed="63"/>
      </left>
      <right style="dashed">
        <color indexed="63"/>
      </right>
      <top style="thin">
        <color indexed="63"/>
      </top>
      <bottom style="medium">
        <color indexed="63"/>
      </bottom>
    </border>
    <border>
      <left style="thin">
        <color indexed="63"/>
      </left>
      <right/>
      <top style="thin"/>
      <bottom style="thin"/>
    </border>
    <border>
      <left style="thin">
        <color indexed="63"/>
      </left>
      <right/>
      <top style="thin"/>
      <bottom style="mediu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color indexed="63"/>
      </left>
      <right style="dashed">
        <color indexed="63"/>
      </right>
      <top style="thin">
        <color indexed="63"/>
      </top>
      <bottom style="thin">
        <color indexed="63"/>
      </bottom>
    </border>
    <border>
      <left style="thin">
        <color indexed="63"/>
      </left>
      <right/>
      <top style="thin"/>
      <bottom style="thin">
        <color indexed="63"/>
      </bottom>
    </border>
    <border>
      <left style="thin">
        <color indexed="63"/>
      </left>
      <right/>
      <top style="thin">
        <color indexed="63"/>
      </top>
      <bottom style="thin">
        <color indexed="63"/>
      </bottom>
    </border>
    <border>
      <left style="thin">
        <color indexed="63"/>
      </left>
      <right/>
      <top style="thin">
        <color indexed="63"/>
      </top>
      <bottom style="medium">
        <color indexed="63"/>
      </bottom>
    </border>
    <border>
      <left style="dashed">
        <color indexed="63"/>
      </left>
      <right style="thin">
        <color indexed="63"/>
      </right>
      <top style="thin">
        <color indexed="63"/>
      </top>
      <bottom style="medium">
        <color indexed="63"/>
      </bottom>
    </border>
    <border>
      <left style="thin"/>
      <right style="dashed"/>
      <top style="thin"/>
      <bottom style="thin"/>
    </border>
    <border>
      <left style="thin"/>
      <right style="dashed"/>
      <top style="thin"/>
      <bottom style="medium"/>
    </border>
    <border>
      <left style="thin">
        <color indexed="63"/>
      </left>
      <right style="thin">
        <color indexed="63"/>
      </right>
      <top style="thin">
        <color indexed="63"/>
      </top>
      <bottom style="dashed">
        <color indexed="63"/>
      </bottom>
    </border>
    <border>
      <left style="thin"/>
      <right/>
      <top style="thin"/>
      <bottom style="thin"/>
    </border>
    <border>
      <left/>
      <right style="thin"/>
      <top style="thin"/>
      <bottom style="thin"/>
    </border>
    <border>
      <left style="dashed"/>
      <right style="dashed"/>
      <top style="dashed"/>
      <bottom style="dashed"/>
    </border>
    <border>
      <left style="thin"/>
      <right style="thin"/>
      <top style="thin"/>
      <bottom/>
    </border>
    <border>
      <left style="dashed"/>
      <right>
        <color indexed="63"/>
      </right>
      <top style="dashed"/>
      <bottom style="dashed"/>
    </border>
    <border>
      <left>
        <color indexed="63"/>
      </left>
      <right style="medium">
        <color indexed="63"/>
      </right>
      <top>
        <color indexed="6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medium">
        <color indexed="63"/>
      </right>
      <top style="thin">
        <color indexed="63"/>
      </top>
      <botto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thin">
        <color indexed="63"/>
      </left>
      <right style="thin">
        <color indexed="63"/>
      </right>
      <top style="thin">
        <color indexed="63"/>
      </top>
      <bottom>
        <color indexed="63"/>
      </bottom>
    </border>
    <border>
      <left style="dashed"/>
      <right style="thin"/>
      <top style="thin"/>
      <bottom style="thin"/>
    </border>
    <border>
      <left style="dashed"/>
      <right>
        <color indexed="63"/>
      </right>
      <top style="thin"/>
      <bottom style="medium"/>
    </border>
    <border>
      <left style="thin">
        <color indexed="63"/>
      </left>
      <right style="thin">
        <color indexed="63"/>
      </right>
      <top style="dashed">
        <color indexed="63"/>
      </top>
      <bottom>
        <color indexed="63"/>
      </bottom>
    </border>
    <border>
      <left style="thin">
        <color indexed="63"/>
      </left>
      <right style="thin">
        <color indexed="63"/>
      </right>
      <top style="dashed">
        <color indexed="63"/>
      </top>
      <bottom style="thin">
        <color indexed="63"/>
      </bottom>
    </border>
    <border>
      <left style="thin"/>
      <right style="thin"/>
      <top/>
      <bottom style="thin"/>
    </border>
    <border>
      <left style="thin"/>
      <right style="thin"/>
      <top style="thin"/>
      <bottom style="medium"/>
    </border>
    <border>
      <left style="thin"/>
      <right style="medium"/>
      <top style="thin"/>
      <bottom style="medium"/>
    </border>
    <border>
      <left style="thin">
        <color indexed="63"/>
      </left>
      <right style="thin"/>
      <top style="thin">
        <color indexed="63"/>
      </top>
      <bottom style="thin"/>
    </border>
    <border>
      <left style="thin"/>
      <right/>
      <top style="thin">
        <color indexed="63"/>
      </top>
      <bottom style="thin"/>
    </border>
    <border>
      <left style="thin">
        <color indexed="63"/>
      </left>
      <right style="thin"/>
      <top style="thin"/>
      <bottom style="thin"/>
    </border>
    <border>
      <left style="thin"/>
      <right/>
      <top style="thin"/>
      <bottom/>
    </border>
    <border>
      <left style="thin">
        <color indexed="63"/>
      </left>
      <right style="thin"/>
      <top/>
      <bottom style="thin"/>
    </border>
    <border>
      <left style="thin">
        <color indexed="63"/>
      </left>
      <right style="thin"/>
      <top style="thin"/>
      <bottom/>
    </border>
    <border>
      <left style="thin">
        <color indexed="63"/>
      </left>
      <right style="thin"/>
      <top style="thin"/>
      <bottom style="medium">
        <color indexed="63"/>
      </bottom>
    </border>
    <border>
      <left style="thin"/>
      <right style="thin"/>
      <top style="thin"/>
      <bottom style="medium">
        <color indexed="63"/>
      </bottom>
    </border>
    <border>
      <left/>
      <right style="thin"/>
      <top style="medium"/>
      <bottom/>
    </border>
    <border>
      <left style="thin"/>
      <right/>
      <top style="medium"/>
      <bottom/>
    </border>
    <border>
      <left>
        <color indexed="63"/>
      </left>
      <right>
        <color indexed="63"/>
      </right>
      <top style="thin">
        <color indexed="63"/>
      </top>
      <bottom style="thin">
        <color indexed="63"/>
      </bottom>
    </border>
    <border>
      <left>
        <color indexed="63"/>
      </left>
      <right style="medium">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color indexed="63"/>
      </left>
      <right>
        <color indexed="63"/>
      </right>
      <top style="thin"/>
      <bottom style="thin"/>
    </border>
    <border>
      <left style="thin"/>
      <right style="thin"/>
      <top style="thin"/>
      <bottom style="dashed"/>
    </border>
    <border>
      <left style="medium"/>
      <right style="dashed"/>
      <top style="dashed"/>
      <bottom style="dashed"/>
    </border>
    <border>
      <left style="medium"/>
      <right style="thin"/>
      <top style="thin"/>
      <bottom style="thin"/>
    </border>
    <border>
      <left style="dashed"/>
      <right style="dashed"/>
      <top style="dashed"/>
      <bottom style="thin"/>
    </border>
    <border>
      <left style="dashed"/>
      <right>
        <color indexed="63"/>
      </right>
      <top style="dashed"/>
      <bottom style="thin"/>
    </border>
    <border>
      <left style="medium"/>
      <right style="dashed"/>
      <top style="dashed"/>
      <bottom style="thin"/>
    </border>
    <border>
      <left style="dashed"/>
      <right style="thin"/>
      <top style="dashed"/>
      <bottom style="dashed"/>
    </border>
    <border>
      <left style="dashed"/>
      <right style="thin"/>
      <top style="dashed"/>
      <bottom style="thin"/>
    </border>
    <border>
      <left style="dashed"/>
      <right style="medium">
        <color indexed="63"/>
      </right>
      <top style="thin"/>
      <bottom style="thin"/>
    </border>
    <border>
      <left style="dashed"/>
      <right style="medium">
        <color indexed="63"/>
      </right>
      <top style="thin">
        <color indexed="63"/>
      </top>
      <bottom style="medium">
        <color indexed="63"/>
      </bottom>
    </border>
    <border>
      <left style="thin">
        <color indexed="63"/>
      </left>
      <right style="thin">
        <color indexed="63"/>
      </right>
      <top style="dashed">
        <color indexed="63"/>
      </top>
      <bottom style="medium">
        <color indexed="63"/>
      </bottom>
    </border>
    <border>
      <left>
        <color indexed="63"/>
      </left>
      <right>
        <color indexed="63"/>
      </right>
      <top>
        <color indexed="63"/>
      </top>
      <bottom style="thin"/>
    </border>
    <border>
      <left style="dashed">
        <color indexed="63"/>
      </left>
      <right style="dashed">
        <color indexed="63"/>
      </right>
      <top style="thin">
        <color indexed="63"/>
      </top>
      <bottom style="medium">
        <color indexed="63"/>
      </bottom>
    </border>
    <border>
      <left>
        <color indexed="63"/>
      </left>
      <right>
        <color indexed="63"/>
      </right>
      <top style="medium">
        <color indexed="63"/>
      </top>
      <bottom style="thin">
        <color indexed="63"/>
      </bottom>
    </border>
    <border>
      <left style="thin">
        <color indexed="63"/>
      </left>
      <right>
        <color indexed="63"/>
      </right>
      <top style="dashed">
        <color indexed="63"/>
      </top>
      <bottom style="medium">
        <color indexed="63"/>
      </bottom>
    </border>
    <border>
      <left>
        <color indexed="63"/>
      </left>
      <right style="thin">
        <color indexed="63"/>
      </right>
      <top style="dashed">
        <color indexed="63"/>
      </top>
      <bottom style="medium">
        <color indexed="63"/>
      </bottom>
    </border>
    <border>
      <left style="dashed"/>
      <right>
        <color indexed="63"/>
      </right>
      <top style="thin">
        <color indexed="63"/>
      </top>
      <bottom style="thin">
        <color indexed="63"/>
      </bottom>
    </border>
    <border>
      <left>
        <color indexed="63"/>
      </left>
      <right style="thin">
        <color indexed="63"/>
      </right>
      <top style="thin">
        <color indexed="63"/>
      </top>
      <bottom style="medium">
        <color indexed="63"/>
      </bottom>
    </border>
    <border>
      <left style="dashed">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right style="thin">
        <color indexed="63"/>
      </right>
      <top style="thin">
        <color indexed="63"/>
      </top>
      <bottom style="thin">
        <color indexed="63"/>
      </bottom>
    </border>
    <border>
      <left style="thin">
        <color indexed="63"/>
      </left>
      <right>
        <color indexed="63"/>
      </right>
      <top style="thin">
        <color indexed="63"/>
      </top>
      <bottom style="dashed">
        <color indexed="63"/>
      </bottom>
    </border>
    <border>
      <left>
        <color indexed="63"/>
      </left>
      <right style="thin">
        <color indexed="63"/>
      </right>
      <top style="thin">
        <color indexed="63"/>
      </top>
      <bottom style="dashed">
        <color indexed="63"/>
      </bottom>
    </border>
    <border>
      <left style="dashed">
        <color indexed="63"/>
      </left>
      <right>
        <color indexed="63"/>
      </right>
      <top style="thin">
        <color indexed="63"/>
      </top>
      <bottom style="thin">
        <color indexed="63"/>
      </bottom>
    </border>
    <border>
      <left style="dashed"/>
      <right>
        <color indexed="63"/>
      </right>
      <top style="thin"/>
      <bottom style="medium">
        <color indexed="63"/>
      </bottom>
    </border>
    <border>
      <left>
        <color indexed="63"/>
      </left>
      <right>
        <color indexed="63"/>
      </right>
      <top style="thin"/>
      <bottom style="medium">
        <color indexed="63"/>
      </bottom>
    </border>
    <border>
      <left>
        <color indexed="63"/>
      </left>
      <right style="thin">
        <color indexed="63"/>
      </right>
      <top style="thin"/>
      <bottom style="medium">
        <color indexed="63"/>
      </bottom>
    </border>
    <border>
      <left style="dashed"/>
      <right>
        <color indexed="63"/>
      </right>
      <top style="thin">
        <color indexed="63"/>
      </top>
      <bottom style="medium">
        <color indexed="63"/>
      </bottom>
    </border>
    <border>
      <left style="thin">
        <color indexed="63"/>
      </left>
      <right/>
      <top style="thin">
        <color indexed="63"/>
      </top>
      <bottom style="thin"/>
    </border>
    <border>
      <left>
        <color indexed="63"/>
      </left>
      <right>
        <color indexed="63"/>
      </right>
      <top style="thin">
        <color indexed="63"/>
      </top>
      <bottom style="thin"/>
    </border>
    <border>
      <left/>
      <right style="thin">
        <color indexed="63"/>
      </right>
      <top style="thin">
        <color indexed="63"/>
      </top>
      <bottom style="thin"/>
    </border>
    <border>
      <left style="dashed"/>
      <right>
        <color indexed="63"/>
      </right>
      <top style="thin"/>
      <bottom style="thin"/>
    </border>
    <border>
      <left>
        <color indexed="63"/>
      </left>
      <right style="thin">
        <color indexed="63"/>
      </right>
      <top style="thin"/>
      <bottom style="thin"/>
    </border>
    <border>
      <left style="dashed"/>
      <right>
        <color indexed="63"/>
      </right>
      <top style="thin"/>
      <bottom style="thin">
        <color indexed="63"/>
      </bottom>
    </border>
    <border>
      <left>
        <color indexed="63"/>
      </left>
      <right>
        <color indexed="63"/>
      </right>
      <top style="thin"/>
      <bottom style="thin">
        <color indexed="63"/>
      </bottom>
    </border>
    <border>
      <left>
        <color indexed="63"/>
      </left>
      <right style="thin">
        <color indexed="63"/>
      </right>
      <top style="thin"/>
      <bottom style="thin">
        <color indexed="63"/>
      </botto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dashed"/>
    </border>
    <border>
      <left/>
      <right/>
      <top style="thin"/>
      <bottom style="dashed"/>
    </border>
    <border>
      <left>
        <color indexed="63"/>
      </left>
      <right style="thin"/>
      <top style="thin"/>
      <bottom style="dashed"/>
    </border>
    <border>
      <left style="thin"/>
      <right/>
      <top/>
      <bottom style="thin"/>
    </border>
    <border>
      <left/>
      <right style="thin"/>
      <top/>
      <bottom style="thin"/>
    </border>
    <border>
      <left>
        <color indexed="63"/>
      </left>
      <right style="dashed">
        <color indexed="63"/>
      </right>
      <top style="thin">
        <color indexed="63"/>
      </top>
      <bottom style="thin">
        <color indexed="63"/>
      </bottom>
    </border>
    <border>
      <left style="dashed">
        <color indexed="63"/>
      </left>
      <right>
        <color indexed="63"/>
      </right>
      <top style="dashed">
        <color indexed="63"/>
      </top>
      <bottom style="dashed">
        <color indexed="63"/>
      </bottom>
    </border>
    <border>
      <left>
        <color indexed="63"/>
      </left>
      <right>
        <color indexed="63"/>
      </right>
      <top style="dashed">
        <color indexed="63"/>
      </top>
      <bottom style="dashed">
        <color indexed="63"/>
      </bottom>
    </border>
    <border>
      <left>
        <color indexed="63"/>
      </left>
      <right style="dashed">
        <color indexed="63"/>
      </right>
      <top style="dashed">
        <color indexed="63"/>
      </top>
      <bottom style="dashed">
        <color indexed="63"/>
      </bottom>
    </border>
    <border>
      <left style="dashed">
        <color indexed="63"/>
      </left>
      <right style="thin"/>
      <top style="thin"/>
      <bottom style="thin"/>
    </border>
    <border>
      <left style="thin"/>
      <right style="dashed"/>
      <top style="thin"/>
      <bottom>
        <color indexed="63"/>
      </bottom>
    </border>
    <border>
      <left style="dashed"/>
      <right style="dashed"/>
      <top style="thin"/>
      <bottom>
        <color indexed="63"/>
      </bottom>
    </border>
    <border>
      <left style="thin"/>
      <right style="dashed"/>
      <top>
        <color indexed="63"/>
      </top>
      <bottom style="thin"/>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medium"/>
      <right style="thin"/>
      <top style="thin"/>
      <bottom/>
    </border>
    <border>
      <left style="medium"/>
      <right style="thin"/>
      <top/>
      <bottom/>
    </border>
    <border>
      <left/>
      <right/>
      <top style="thin"/>
      <bottom/>
    </border>
    <border>
      <left style="thin"/>
      <right/>
      <top/>
      <bottom style="medium"/>
    </border>
    <border>
      <left style="dashed"/>
      <right>
        <color indexed="63"/>
      </right>
      <top style="thin"/>
      <bottom>
        <color indexed="63"/>
      </bottom>
    </border>
    <border>
      <left/>
      <right style="thin"/>
      <top style="thin"/>
      <bottom/>
    </border>
    <border>
      <left style="dashed"/>
      <right>
        <color indexed="63"/>
      </right>
      <top>
        <color indexed="63"/>
      </top>
      <bottom style="medium"/>
    </border>
    <border>
      <left/>
      <right style="thin"/>
      <top/>
      <bottom style="medium"/>
    </border>
    <border>
      <left style="medium"/>
      <right/>
      <top style="thin"/>
      <bottom style="thin"/>
    </border>
    <border>
      <left style="thin"/>
      <right style="dashed"/>
      <top>
        <color indexed="63"/>
      </top>
      <bottom style="medium"/>
    </border>
    <border>
      <left style="dashed"/>
      <right style="thin"/>
      <top>
        <color indexed="63"/>
      </top>
      <bottom style="medium"/>
    </border>
    <border>
      <left style="dashed"/>
      <right>
        <color indexed="63"/>
      </right>
      <top>
        <color indexed="63"/>
      </top>
      <bottom style="thin"/>
    </border>
    <border>
      <left style="medium"/>
      <right>
        <color indexed="63"/>
      </right>
      <top style="thin"/>
      <bottom>
        <color indexed="63"/>
      </bottom>
    </border>
    <border>
      <left style="medium"/>
      <right style="thin"/>
      <top/>
      <bottom style="thin"/>
    </border>
    <border>
      <left style="thin">
        <color indexed="63"/>
      </left>
      <right style="thin">
        <color indexed="63"/>
      </right>
      <top>
        <color indexed="63"/>
      </top>
      <bottom style="thin">
        <color indexed="63"/>
      </bottom>
    </border>
    <border>
      <left style="thin">
        <color indexed="63"/>
      </left>
      <right style="thin">
        <color indexed="63"/>
      </right>
      <top>
        <color indexed="63"/>
      </top>
      <bottom>
        <color indexed="63"/>
      </bottom>
    </border>
    <border>
      <left/>
      <right/>
      <top/>
      <bottom style="thin">
        <color indexed="63"/>
      </bottom>
    </border>
    <border>
      <left>
        <color indexed="63"/>
      </left>
      <right style="dashed"/>
      <top style="thin"/>
      <bottom style="thin"/>
    </border>
    <border>
      <left style="thin"/>
      <right style="thin"/>
      <top style="thin">
        <color indexed="63"/>
      </top>
      <bottom/>
    </border>
    <border>
      <left style="thin"/>
      <right>
        <color indexed="63"/>
      </right>
      <top style="thin">
        <color indexed="63"/>
      </top>
      <bottom>
        <color indexed="63"/>
      </bottom>
    </border>
    <border>
      <left style="thin"/>
      <right style="medium"/>
      <top style="thin">
        <color indexed="63"/>
      </top>
      <bottom>
        <color indexed="63"/>
      </bottom>
    </border>
    <border>
      <left style="thin"/>
      <right style="thin"/>
      <top>
        <color indexed="63"/>
      </top>
      <bottom style="medium">
        <color indexed="63"/>
      </bottom>
    </border>
    <border>
      <left style="thin"/>
      <right>
        <color indexed="63"/>
      </right>
      <top>
        <color indexed="63"/>
      </top>
      <bottom style="medium">
        <color indexed="63"/>
      </bottom>
    </border>
    <border>
      <left style="thin"/>
      <right style="medium"/>
      <top>
        <color indexed="63"/>
      </top>
      <bottom style="medium">
        <color indexed="63"/>
      </bottom>
    </border>
    <border>
      <left style="thin"/>
      <right/>
      <top style="thin"/>
      <bottom style="medium"/>
    </border>
    <border>
      <left/>
      <right style="thin"/>
      <top style="thin"/>
      <bottom style="medium"/>
    </border>
    <border>
      <left>
        <color indexed="63"/>
      </left>
      <right>
        <color indexed="63"/>
      </right>
      <top style="medium"/>
      <bottom style="thin">
        <color indexed="63"/>
      </bottom>
    </border>
    <border>
      <left>
        <color indexed="63"/>
      </left>
      <right style="thin"/>
      <top style="thin">
        <color indexed="63"/>
      </top>
      <bottom style="thin"/>
    </border>
    <border>
      <left>
        <color indexed="63"/>
      </left>
      <right style="medium">
        <color indexed="63"/>
      </right>
      <top style="thin">
        <color indexed="63"/>
      </top>
      <bottom style="thin"/>
    </border>
    <border>
      <left style="thin">
        <color indexed="63"/>
      </left>
      <right style="thin"/>
      <top/>
      <bottom/>
    </border>
    <border>
      <left style="thin"/>
      <right>
        <color indexed="63"/>
      </right>
      <top style="thin"/>
      <bottom style="medium">
        <color indexed="63"/>
      </bottom>
    </border>
    <border>
      <left>
        <color indexed="63"/>
      </left>
      <right style="thin"/>
      <top style="thin"/>
      <bottom style="medium">
        <color indexed="63"/>
      </bottom>
    </border>
    <border>
      <left>
        <color indexed="63"/>
      </left>
      <right style="dashed"/>
      <top>
        <color indexed="63"/>
      </top>
      <bottom>
        <color indexed="63"/>
      </bottom>
    </border>
    <border>
      <left>
        <color indexed="63"/>
      </left>
      <right style="thin"/>
      <top style="thin"/>
      <bottom style="thin"/>
    </border>
  </borders>
  <cellStyleXfs count="18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6" fillId="0" borderId="0">
      <alignment/>
      <protection/>
    </xf>
    <xf numFmtId="177" fontId="37" fillId="0" borderId="0">
      <alignment vertical="top"/>
      <protection/>
    </xf>
    <xf numFmtId="177" fontId="47" fillId="0" borderId="0">
      <alignment vertical="top"/>
      <protection/>
    </xf>
    <xf numFmtId="178" fontId="47" fillId="2" borderId="0">
      <alignment vertical="top"/>
      <protection/>
    </xf>
    <xf numFmtId="177" fontId="47" fillId="3" borderId="0">
      <alignment vertical="top"/>
      <protection/>
    </xf>
    <xf numFmtId="40" fontId="63" fillId="0" borderId="0" applyFont="0" applyFill="0" applyBorder="0" applyAlignment="0" applyProtection="0"/>
    <xf numFmtId="0" fontId="6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189" fontId="16" fillId="4" borderId="1">
      <alignment wrapText="1"/>
      <protection locked="0"/>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179"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4" fillId="0" borderId="0">
      <alignment/>
      <protection/>
    </xf>
    <xf numFmtId="190" fontId="3" fillId="0" borderId="0" applyFont="0" applyFill="0" applyBorder="0" applyAlignment="0" applyProtection="0"/>
    <xf numFmtId="171" fontId="34" fillId="0" borderId="2">
      <alignment/>
      <protection locked="0"/>
    </xf>
    <xf numFmtId="172" fontId="34" fillId="0" borderId="0">
      <alignment/>
      <protection locked="0"/>
    </xf>
    <xf numFmtId="173" fontId="34" fillId="0" borderId="0">
      <alignment/>
      <protection locked="0"/>
    </xf>
    <xf numFmtId="172" fontId="34" fillId="0" borderId="0">
      <alignment/>
      <protection locked="0"/>
    </xf>
    <xf numFmtId="173" fontId="34" fillId="0" borderId="0">
      <alignment/>
      <protection locked="0"/>
    </xf>
    <xf numFmtId="174" fontId="34" fillId="0" borderId="0">
      <alignment/>
      <protection locked="0"/>
    </xf>
    <xf numFmtId="171" fontId="35" fillId="0" borderId="0">
      <alignment/>
      <protection locked="0"/>
    </xf>
    <xf numFmtId="171" fontId="35" fillId="0" borderId="0">
      <alignment/>
      <protection locked="0"/>
    </xf>
    <xf numFmtId="171" fontId="34" fillId="0" borderId="2">
      <alignment/>
      <protection locked="0"/>
    </xf>
    <xf numFmtId="0" fontId="5" fillId="5" borderId="0">
      <alignment/>
      <protection/>
    </xf>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48" fillId="0" borderId="0" applyNumberFormat="0" applyFill="0" applyBorder="0" applyAlignment="0" applyProtection="0"/>
    <xf numFmtId="0" fontId="3" fillId="0" borderId="0">
      <alignment/>
      <protection/>
    </xf>
    <xf numFmtId="167" fontId="3" fillId="0" borderId="3">
      <alignment/>
      <protection locked="0"/>
    </xf>
    <xf numFmtId="180" fontId="3" fillId="0" borderId="0" applyFont="0" applyFill="0" applyBorder="0" applyAlignment="0" applyProtection="0"/>
    <xf numFmtId="181" fontId="3" fillId="0" borderId="0" applyFont="0" applyFill="0" applyBorder="0" applyAlignment="0" applyProtection="0"/>
    <xf numFmtId="0" fontId="28" fillId="7" borderId="0" applyNumberFormat="0" applyBorder="0" applyAlignment="0" applyProtection="0"/>
    <xf numFmtId="10" fontId="65" fillId="0" borderId="0" applyNumberFormat="0" applyFill="0" applyBorder="0" applyAlignment="0">
      <protection/>
    </xf>
    <xf numFmtId="0" fontId="66" fillId="0" borderId="0">
      <alignment/>
      <protection/>
    </xf>
    <xf numFmtId="0" fontId="20" fillId="2" borderId="4" applyNumberFormat="0" applyAlignment="0" applyProtection="0"/>
    <xf numFmtId="0" fontId="25" fillId="23" borderId="5" applyNumberFormat="0" applyAlignment="0" applyProtection="0"/>
    <xf numFmtId="0" fontId="67" fillId="0" borderId="6">
      <alignment horizontal="left" vertical="center"/>
      <protection/>
    </xf>
    <xf numFmtId="41" fontId="16"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43" fontId="16" fillId="0" borderId="0" applyFont="0" applyFill="0" applyBorder="0" applyAlignment="0" applyProtection="0"/>
    <xf numFmtId="3" fontId="49" fillId="0" borderId="0" applyFont="0" applyFill="0" applyBorder="0" applyAlignment="0" applyProtection="0"/>
    <xf numFmtId="167" fontId="8" fillId="9" borderId="3">
      <alignment/>
      <protection/>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44" fontId="3" fillId="0" borderId="0" applyFont="0" applyFill="0" applyBorder="0" applyAlignment="0" applyProtection="0"/>
    <xf numFmtId="182" fontId="49" fillId="0" borderId="0" applyFont="0" applyFill="0" applyBorder="0" applyAlignment="0" applyProtection="0"/>
    <xf numFmtId="0" fontId="68" fillId="0" borderId="0" applyFill="0" applyBorder="0" applyProtection="0">
      <alignment vertical="center"/>
    </xf>
    <xf numFmtId="0" fontId="49" fillId="0" borderId="0" applyFont="0" applyFill="0" applyBorder="0" applyAlignment="0" applyProtection="0"/>
    <xf numFmtId="0" fontId="68" fillId="0" borderId="0" applyFont="0" applyFill="0" applyBorder="0" applyAlignment="0" applyProtection="0"/>
    <xf numFmtId="14" fontId="14" fillId="0" borderId="0">
      <alignment vertical="top"/>
      <protection/>
    </xf>
    <xf numFmtId="191" fontId="3" fillId="0" borderId="0" applyFont="0" applyFill="0" applyBorder="0" applyAlignment="0" applyProtection="0"/>
    <xf numFmtId="192" fontId="3" fillId="0" borderId="0" applyFont="0" applyFill="0" applyBorder="0" applyAlignment="0" applyProtection="0"/>
    <xf numFmtId="0" fontId="68" fillId="0" borderId="7" applyNumberFormat="0" applyFont="0" applyFill="0" applyAlignment="0" applyProtection="0"/>
    <xf numFmtId="0" fontId="69" fillId="0" borderId="0" applyNumberFormat="0" applyFill="0" applyBorder="0" applyAlignment="0" applyProtection="0"/>
    <xf numFmtId="179" fontId="50" fillId="0" borderId="0">
      <alignment vertical="top"/>
      <protection/>
    </xf>
    <xf numFmtId="38" fontId="50" fillId="0" borderId="0">
      <alignment vertical="top"/>
      <protection/>
    </xf>
    <xf numFmtId="38" fontId="50" fillId="0" borderId="0">
      <alignment vertical="top"/>
      <protection/>
    </xf>
    <xf numFmtId="170" fontId="14" fillId="0" borderId="0" applyFont="0" applyFill="0" applyBorder="0" applyAlignment="0" applyProtection="0"/>
    <xf numFmtId="37" fontId="16" fillId="0" borderId="0">
      <alignment/>
      <protection/>
    </xf>
    <xf numFmtId="0" fontId="30" fillId="0" borderId="0" applyNumberFormat="0" applyFill="0" applyBorder="0" applyAlignment="0" applyProtection="0"/>
    <xf numFmtId="168" fontId="36" fillId="0" borderId="0" applyFill="0" applyBorder="0" applyAlignment="0" applyProtection="0"/>
    <xf numFmtId="168" fontId="37" fillId="0" borderId="0" applyFill="0" applyBorder="0" applyAlignment="0" applyProtection="0"/>
    <xf numFmtId="168" fontId="38" fillId="0" borderId="0" applyFill="0" applyBorder="0" applyAlignment="0" applyProtection="0"/>
    <xf numFmtId="168" fontId="39" fillId="0" borderId="0" applyFill="0" applyBorder="0" applyAlignment="0" applyProtection="0"/>
    <xf numFmtId="168" fontId="40" fillId="0" borderId="0" applyFill="0" applyBorder="0" applyAlignment="0" applyProtection="0"/>
    <xf numFmtId="168" fontId="41" fillId="0" borderId="0" applyFill="0" applyBorder="0" applyAlignment="0" applyProtection="0"/>
    <xf numFmtId="168" fontId="42" fillId="0" borderId="0" applyFill="0" applyBorder="0" applyAlignment="0" applyProtection="0"/>
    <xf numFmtId="2" fontId="49" fillId="0" borderId="0" applyFont="0" applyFill="0" applyBorder="0" applyAlignment="0" applyProtection="0"/>
    <xf numFmtId="0" fontId="53" fillId="0" borderId="0">
      <alignment vertical="center"/>
      <protection/>
    </xf>
    <xf numFmtId="0" fontId="70" fillId="0" borderId="0" applyNumberFormat="0" applyFill="0" applyBorder="0" applyAlignment="0" applyProtection="0"/>
    <xf numFmtId="0" fontId="71" fillId="0" borderId="0" applyFill="0" applyBorder="0" applyProtection="0">
      <alignment horizontal="left"/>
    </xf>
    <xf numFmtId="0" fontId="33" fillId="3" borderId="0" applyNumberFormat="0" applyBorder="0" applyAlignment="0" applyProtection="0"/>
    <xf numFmtId="177" fontId="16" fillId="3" borderId="6" applyNumberFormat="0" applyFont="0" applyBorder="0" applyAlignment="0" applyProtection="0"/>
    <xf numFmtId="0" fontId="68" fillId="0" borderId="0" applyFont="0" applyFill="0" applyBorder="0" applyAlignment="0" applyProtection="0"/>
    <xf numFmtId="193" fontId="72" fillId="3" borderId="0" applyNumberFormat="0" applyFont="0" applyAlignment="0">
      <protection/>
    </xf>
    <xf numFmtId="0" fontId="73" fillId="0" borderId="0" applyProtection="0">
      <alignment horizontal="right"/>
    </xf>
    <xf numFmtId="0" fontId="51" fillId="0" borderId="0">
      <alignment vertical="top"/>
      <protection/>
    </xf>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2" fontId="74" fillId="24" borderId="0" applyAlignment="0">
      <protection locked="0"/>
    </xf>
    <xf numFmtId="179" fontId="52" fillId="0" borderId="0">
      <alignment vertical="top"/>
      <protection/>
    </xf>
    <xf numFmtId="38" fontId="52" fillId="0" borderId="0">
      <alignment vertical="top"/>
      <protection/>
    </xf>
    <xf numFmtId="38" fontId="52" fillId="0" borderId="0">
      <alignment vertical="top"/>
      <protection/>
    </xf>
    <xf numFmtId="0" fontId="46" fillId="0" borderId="0" applyNumberFormat="0" applyFill="0" applyBorder="0" applyAlignment="0" applyProtection="0"/>
    <xf numFmtId="167" fontId="53" fillId="0" borderId="0">
      <alignment/>
      <protection/>
    </xf>
    <xf numFmtId="0" fontId="16" fillId="0" borderId="0">
      <alignment/>
      <protection/>
    </xf>
    <xf numFmtId="0" fontId="54" fillId="0" borderId="0" applyNumberFormat="0" applyFill="0" applyBorder="0" applyAlignment="0" applyProtection="0"/>
    <xf numFmtId="194" fontId="75" fillId="0" borderId="6">
      <alignment horizontal="center" vertical="center" wrapText="1"/>
      <protection/>
    </xf>
    <xf numFmtId="0" fontId="18" fillId="10" borderId="4" applyNumberFormat="0" applyAlignment="0" applyProtection="0"/>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179" fontId="47" fillId="0" borderId="0">
      <alignment vertical="top"/>
      <protection/>
    </xf>
    <xf numFmtId="179" fontId="47" fillId="2" borderId="0">
      <alignment vertical="top"/>
      <protection/>
    </xf>
    <xf numFmtId="38" fontId="47" fillId="2" borderId="0">
      <alignment vertical="top"/>
      <protection/>
    </xf>
    <xf numFmtId="38" fontId="47" fillId="2" borderId="0">
      <alignment vertical="top"/>
      <protection/>
    </xf>
    <xf numFmtId="38" fontId="47" fillId="0" borderId="0">
      <alignment vertical="top"/>
      <protection/>
    </xf>
    <xf numFmtId="183" fontId="47" fillId="3" borderId="0">
      <alignment vertical="top"/>
      <protection/>
    </xf>
    <xf numFmtId="38" fontId="47" fillId="0" borderId="0">
      <alignment vertical="top"/>
      <protection/>
    </xf>
    <xf numFmtId="0" fontId="31" fillId="0" borderId="11" applyNumberFormat="0" applyFill="0" applyAlignment="0" applyProtection="0"/>
    <xf numFmtId="164" fontId="77" fillId="0" borderId="0" applyFont="0" applyFill="0" applyBorder="0" applyAlignment="0" applyProtection="0"/>
    <xf numFmtId="165" fontId="77" fillId="0" borderId="0" applyFont="0" applyFill="0" applyBorder="0" applyAlignment="0" applyProtection="0"/>
    <xf numFmtId="164" fontId="77" fillId="0" borderId="0" applyFont="0" applyFill="0" applyBorder="0" applyAlignment="0" applyProtection="0"/>
    <xf numFmtId="165" fontId="77" fillId="0" borderId="0" applyFont="0" applyFill="0" applyBorder="0" applyAlignment="0" applyProtection="0"/>
    <xf numFmtId="195" fontId="78" fillId="0" borderId="6">
      <alignment horizontal="right"/>
      <protection locked="0"/>
    </xf>
    <xf numFmtId="196" fontId="77" fillId="0" borderId="0" applyFont="0" applyFill="0" applyBorder="0" applyAlignment="0" applyProtection="0"/>
    <xf numFmtId="197" fontId="77" fillId="0" borderId="0" applyFont="0" applyFill="0" applyBorder="0" applyAlignment="0" applyProtection="0"/>
    <xf numFmtId="196" fontId="77" fillId="0" borderId="0" applyFont="0" applyFill="0" applyBorder="0" applyAlignment="0" applyProtection="0"/>
    <xf numFmtId="197" fontId="77" fillId="0" borderId="0" applyFont="0" applyFill="0" applyBorder="0" applyAlignment="0" applyProtection="0"/>
    <xf numFmtId="0" fontId="68" fillId="0" borderId="0" applyFont="0" applyFill="0" applyBorder="0" applyAlignment="0" applyProtection="0"/>
    <xf numFmtId="0" fontId="68" fillId="0" borderId="0" applyFill="0" applyBorder="0" applyProtection="0">
      <alignment vertical="center"/>
    </xf>
    <xf numFmtId="0" fontId="68" fillId="0" borderId="0" applyFont="0" applyFill="0" applyBorder="0" applyAlignment="0" applyProtection="0"/>
    <xf numFmtId="3" fontId="3" fillId="0" borderId="12" applyFont="0" applyBorder="0">
      <alignment horizontal="center" vertical="center"/>
      <protection/>
    </xf>
    <xf numFmtId="0" fontId="27" fillId="4" borderId="0" applyNumberFormat="0" applyBorder="0" applyAlignment="0" applyProtection="0"/>
    <xf numFmtId="0" fontId="5" fillId="0" borderId="13">
      <alignment/>
      <protection/>
    </xf>
    <xf numFmtId="0" fontId="9" fillId="0" borderId="0" applyNumberFormat="0" applyFill="0" applyBorder="0" applyAlignment="0" applyProtection="0"/>
    <xf numFmtId="198" fontId="3" fillId="0" borderId="0">
      <alignment/>
      <protection/>
    </xf>
    <xf numFmtId="0" fontId="9"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9" fillId="0" borderId="0">
      <alignment horizontal="right"/>
      <protection/>
    </xf>
    <xf numFmtId="0" fontId="3" fillId="0" borderId="0">
      <alignment/>
      <protection/>
    </xf>
    <xf numFmtId="0" fontId="6" fillId="0" borderId="0">
      <alignment/>
      <protection/>
    </xf>
    <xf numFmtId="0" fontId="68" fillId="0" borderId="0" applyFill="0" applyBorder="0" applyProtection="0">
      <alignment vertical="center"/>
    </xf>
    <xf numFmtId="0" fontId="80" fillId="0" borderId="0">
      <alignment/>
      <protection/>
    </xf>
    <xf numFmtId="0" fontId="16" fillId="0" borderId="0">
      <alignment/>
      <protection/>
    </xf>
    <xf numFmtId="0" fontId="4" fillId="0" borderId="0">
      <alignment/>
      <protection/>
    </xf>
    <xf numFmtId="0" fontId="1" fillId="25" borderId="14" applyNumberFormat="0" applyFont="0" applyAlignment="0" applyProtection="0"/>
    <xf numFmtId="199" fontId="3" fillId="0" borderId="0" applyFont="0" applyAlignment="0">
      <protection/>
    </xf>
    <xf numFmtId="184" fontId="3" fillId="0" borderId="0" applyFont="0" applyFill="0" applyBorder="0" applyAlignment="0" applyProtection="0"/>
    <xf numFmtId="185" fontId="3" fillId="0" borderId="0" applyFont="0" applyFill="0" applyBorder="0" applyAlignment="0" applyProtection="0"/>
    <xf numFmtId="0" fontId="16" fillId="0" borderId="0">
      <alignment/>
      <protection/>
    </xf>
    <xf numFmtId="200" fontId="16" fillId="0" borderId="0" applyFont="0" applyFill="0" applyBorder="0" applyAlignment="0" applyProtection="0"/>
    <xf numFmtId="201" fontId="16" fillId="0" borderId="0" applyFont="0" applyFill="0" applyBorder="0" applyAlignment="0" applyProtection="0"/>
    <xf numFmtId="0" fontId="19" fillId="2" borderId="15" applyNumberFormat="0" applyAlignment="0" applyProtection="0"/>
    <xf numFmtId="1" fontId="81" fillId="0" borderId="0" applyProtection="0">
      <alignment horizontal="right" vertical="center"/>
    </xf>
    <xf numFmtId="49" fontId="82" fillId="0" borderId="16" applyFill="0" applyProtection="0">
      <alignment vertical="center"/>
    </xf>
    <xf numFmtId="9" fontId="16" fillId="0" borderId="0" applyFont="0" applyFill="0" applyBorder="0" applyAlignment="0" applyProtection="0"/>
    <xf numFmtId="0" fontId="68" fillId="0" borderId="0" applyFill="0" applyBorder="0" applyProtection="0">
      <alignment vertical="center"/>
    </xf>
    <xf numFmtId="37" fontId="83" fillId="4" borderId="17">
      <alignment/>
      <protection/>
    </xf>
    <xf numFmtId="37" fontId="83" fillId="4" borderId="17">
      <alignment/>
      <protection/>
    </xf>
    <xf numFmtId="0" fontId="6" fillId="0" borderId="0" applyNumberFormat="0">
      <alignment horizontal="left"/>
      <protection/>
    </xf>
    <xf numFmtId="202" fontId="84" fillId="0" borderId="18" applyBorder="0">
      <alignment horizontal="right"/>
      <protection locked="0"/>
    </xf>
    <xf numFmtId="49" fontId="85" fillId="0" borderId="6" applyNumberFormat="0">
      <alignment horizontal="left" vertical="center"/>
      <protection/>
    </xf>
    <xf numFmtId="0" fontId="86" fillId="0" borderId="19">
      <alignment vertical="center"/>
      <protection/>
    </xf>
    <xf numFmtId="4" fontId="55" fillId="4" borderId="15" applyNumberFormat="0" applyProtection="0">
      <alignment vertical="center"/>
    </xf>
    <xf numFmtId="4" fontId="56" fillId="4" borderId="15" applyNumberFormat="0" applyProtection="0">
      <alignment vertical="center"/>
    </xf>
    <xf numFmtId="4" fontId="55" fillId="4" borderId="15" applyNumberFormat="0" applyProtection="0">
      <alignment horizontal="left" vertical="center" indent="1"/>
    </xf>
    <xf numFmtId="4" fontId="55" fillId="4" borderId="15" applyNumberFormat="0" applyProtection="0">
      <alignment horizontal="left" vertical="center" indent="1"/>
    </xf>
    <xf numFmtId="0" fontId="16" fillId="6" borderId="15" applyNumberFormat="0" applyProtection="0">
      <alignment horizontal="left" vertical="center" indent="1"/>
    </xf>
    <xf numFmtId="4" fontId="55" fillId="7" borderId="15" applyNumberFormat="0" applyProtection="0">
      <alignment horizontal="right" vertical="center"/>
    </xf>
    <xf numFmtId="4" fontId="55" fillId="12" borderId="15" applyNumberFormat="0" applyProtection="0">
      <alignment horizontal="right" vertical="center"/>
    </xf>
    <xf numFmtId="4" fontId="55" fillId="20" borderId="15" applyNumberFormat="0" applyProtection="0">
      <alignment horizontal="right" vertical="center"/>
    </xf>
    <xf numFmtId="4" fontId="55" fillId="14" borderId="15" applyNumberFormat="0" applyProtection="0">
      <alignment horizontal="right" vertical="center"/>
    </xf>
    <xf numFmtId="4" fontId="55" fillId="18" borderId="15" applyNumberFormat="0" applyProtection="0">
      <alignment horizontal="right" vertical="center"/>
    </xf>
    <xf numFmtId="4" fontId="55" fillId="22" borderId="15" applyNumberFormat="0" applyProtection="0">
      <alignment horizontal="right" vertical="center"/>
    </xf>
    <xf numFmtId="4" fontId="55" fillId="21" borderId="15" applyNumberFormat="0" applyProtection="0">
      <alignment horizontal="right" vertical="center"/>
    </xf>
    <xf numFmtId="4" fontId="55" fillId="26" borderId="15" applyNumberFormat="0" applyProtection="0">
      <alignment horizontal="right" vertical="center"/>
    </xf>
    <xf numFmtId="4" fontId="55" fillId="13" borderId="15" applyNumberFormat="0" applyProtection="0">
      <alignment horizontal="right" vertical="center"/>
    </xf>
    <xf numFmtId="4" fontId="57" fillId="27" borderId="15" applyNumberFormat="0" applyProtection="0">
      <alignment horizontal="left" vertical="center" indent="1"/>
    </xf>
    <xf numFmtId="4" fontId="55" fillId="28" borderId="20" applyNumberFormat="0" applyProtection="0">
      <alignment horizontal="left" vertical="center" indent="1"/>
    </xf>
    <xf numFmtId="4" fontId="58" fillId="29" borderId="0" applyNumberFormat="0" applyProtection="0">
      <alignment horizontal="left" vertical="center" indent="1"/>
    </xf>
    <xf numFmtId="0" fontId="16" fillId="6" borderId="15" applyNumberFormat="0" applyProtection="0">
      <alignment horizontal="left" vertical="center" indent="1"/>
    </xf>
    <xf numFmtId="4" fontId="55" fillId="28" borderId="15" applyNumberFormat="0" applyProtection="0">
      <alignment horizontal="left" vertical="center" indent="1"/>
    </xf>
    <xf numFmtId="4" fontId="55" fillId="30" borderId="15" applyNumberFormat="0" applyProtection="0">
      <alignment horizontal="left" vertical="center" indent="1"/>
    </xf>
    <xf numFmtId="0" fontId="16" fillId="30" borderId="15" applyNumberFormat="0" applyProtection="0">
      <alignment horizontal="left" vertical="center" indent="1"/>
    </xf>
    <xf numFmtId="0" fontId="16" fillId="30" borderId="15" applyNumberFormat="0" applyProtection="0">
      <alignment horizontal="left" vertical="center" indent="1"/>
    </xf>
    <xf numFmtId="0" fontId="16" fillId="23" borderId="15" applyNumberFormat="0" applyProtection="0">
      <alignment horizontal="left" vertical="center" indent="1"/>
    </xf>
    <xf numFmtId="0" fontId="16" fillId="23" borderId="15" applyNumberFormat="0" applyProtection="0">
      <alignment horizontal="left" vertical="center" indent="1"/>
    </xf>
    <xf numFmtId="0" fontId="16" fillId="2" borderId="15" applyNumberFormat="0" applyProtection="0">
      <alignment horizontal="left" vertical="center" indent="1"/>
    </xf>
    <xf numFmtId="0" fontId="16" fillId="2" borderId="15" applyNumberFormat="0" applyProtection="0">
      <alignment horizontal="left" vertical="center" indent="1"/>
    </xf>
    <xf numFmtId="0" fontId="16" fillId="6" borderId="15" applyNumberFormat="0" applyProtection="0">
      <alignment horizontal="left" vertical="center" indent="1"/>
    </xf>
    <xf numFmtId="0" fontId="16" fillId="6" borderId="15" applyNumberFormat="0" applyProtection="0">
      <alignment horizontal="left" vertical="center" indent="1"/>
    </xf>
    <xf numFmtId="0" fontId="3" fillId="0" borderId="0">
      <alignment/>
      <protection/>
    </xf>
    <xf numFmtId="4" fontId="55" fillId="25" borderId="15" applyNumberFormat="0" applyProtection="0">
      <alignment vertical="center"/>
    </xf>
    <xf numFmtId="4" fontId="56" fillId="25" borderId="15" applyNumberFormat="0" applyProtection="0">
      <alignment vertical="center"/>
    </xf>
    <xf numFmtId="4" fontId="55" fillId="25" borderId="15" applyNumberFormat="0" applyProtection="0">
      <alignment horizontal="left" vertical="center" indent="1"/>
    </xf>
    <xf numFmtId="4" fontId="55" fillId="25" borderId="15" applyNumberFormat="0" applyProtection="0">
      <alignment horizontal="left" vertical="center" indent="1"/>
    </xf>
    <xf numFmtId="4" fontId="55" fillId="28" borderId="15" applyNumberFormat="0" applyProtection="0">
      <alignment horizontal="right" vertical="center"/>
    </xf>
    <xf numFmtId="4" fontId="56" fillId="28" borderId="15" applyNumberFormat="0" applyProtection="0">
      <alignment horizontal="right" vertical="center"/>
    </xf>
    <xf numFmtId="0" fontId="16" fillId="6" borderId="15" applyNumberFormat="0" applyProtection="0">
      <alignment horizontal="left" vertical="center" indent="1"/>
    </xf>
    <xf numFmtId="0" fontId="16" fillId="6" borderId="15" applyNumberFormat="0" applyProtection="0">
      <alignment horizontal="left" vertical="center" indent="1"/>
    </xf>
    <xf numFmtId="0" fontId="59" fillId="0" borderId="0">
      <alignment/>
      <protection/>
    </xf>
    <xf numFmtId="4" fontId="60" fillId="28" borderId="15" applyNumberFormat="0" applyProtection="0">
      <alignment horizontal="right" vertical="center"/>
    </xf>
    <xf numFmtId="0" fontId="14" fillId="0" borderId="0">
      <alignment horizontal="left" vertical="center" wrapText="1"/>
      <protection/>
    </xf>
    <xf numFmtId="0" fontId="16" fillId="0" borderId="0">
      <alignment/>
      <protection/>
    </xf>
    <xf numFmtId="0" fontId="4" fillId="0" borderId="0">
      <alignment/>
      <protection/>
    </xf>
    <xf numFmtId="0" fontId="87" fillId="0" borderId="0" applyBorder="0" applyProtection="0">
      <alignment vertical="center"/>
    </xf>
    <xf numFmtId="0" fontId="87" fillId="0" borderId="16" applyBorder="0" applyProtection="0">
      <alignment horizontal="right" vertical="center"/>
    </xf>
    <xf numFmtId="0" fontId="88" fillId="31" borderId="0" applyBorder="0" applyProtection="0">
      <alignment horizontal="centerContinuous" vertical="center"/>
    </xf>
    <xf numFmtId="0" fontId="88" fillId="32" borderId="16" applyBorder="0" applyProtection="0">
      <alignment horizontal="centerContinuous" vertical="center"/>
    </xf>
    <xf numFmtId="0" fontId="89" fillId="0" borderId="0">
      <alignment/>
      <protection/>
    </xf>
    <xf numFmtId="179" fontId="61" fillId="33" borderId="0">
      <alignment horizontal="right" vertical="top"/>
      <protection/>
    </xf>
    <xf numFmtId="38" fontId="61" fillId="33" borderId="0">
      <alignment horizontal="right" vertical="top"/>
      <protection/>
    </xf>
    <xf numFmtId="38" fontId="61" fillId="33" borderId="0">
      <alignment horizontal="right" vertical="top"/>
      <protection/>
    </xf>
    <xf numFmtId="0" fontId="80" fillId="0" borderId="0">
      <alignment/>
      <protection/>
    </xf>
    <xf numFmtId="0" fontId="90" fillId="0" borderId="0" applyFill="0" applyBorder="0" applyProtection="0">
      <alignment horizontal="left"/>
    </xf>
    <xf numFmtId="0" fontId="71" fillId="0" borderId="21" applyFill="0" applyBorder="0" applyProtection="0">
      <alignment horizontal="left" vertical="top"/>
    </xf>
    <xf numFmtId="0" fontId="91" fillId="0" borderId="0">
      <alignment horizontal="centerContinuous"/>
      <protection/>
    </xf>
    <xf numFmtId="0" fontId="92" fillId="0" borderId="21" applyFill="0" applyBorder="0" applyProtection="0">
      <alignment/>
    </xf>
    <xf numFmtId="0" fontId="92" fillId="0" borderId="0">
      <alignment/>
      <protection/>
    </xf>
    <xf numFmtId="0" fontId="93" fillId="0" borderId="0" applyFill="0" applyBorder="0" applyProtection="0">
      <alignment/>
    </xf>
    <xf numFmtId="0" fontId="94" fillId="0" borderId="0">
      <alignment/>
      <protection/>
    </xf>
    <xf numFmtId="0" fontId="26" fillId="0" borderId="0" applyNumberFormat="0" applyFill="0" applyBorder="0" applyAlignment="0" applyProtection="0"/>
    <xf numFmtId="0" fontId="24" fillId="0" borderId="22" applyNumberFormat="0" applyFill="0" applyAlignment="0" applyProtection="0"/>
    <xf numFmtId="0" fontId="95" fillId="0" borderId="7" applyFill="0" applyBorder="0" applyProtection="0">
      <alignment vertical="center"/>
    </xf>
    <xf numFmtId="0" fontId="96" fillId="0" borderId="0">
      <alignment horizontal="fill"/>
      <protection/>
    </xf>
    <xf numFmtId="0" fontId="16" fillId="0" borderId="0">
      <alignment/>
      <protection/>
    </xf>
    <xf numFmtId="0" fontId="32" fillId="0" borderId="0" applyNumberFormat="0" applyFill="0" applyBorder="0" applyAlignment="0" applyProtection="0"/>
    <xf numFmtId="0" fontId="97" fillId="0" borderId="16" applyBorder="0" applyProtection="0">
      <alignment horizontal="right"/>
    </xf>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3" fillId="0" borderId="3">
      <alignment/>
      <protection locked="0"/>
    </xf>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0" fontId="18" fillId="10" borderId="4" applyNumberFormat="0" applyAlignment="0" applyProtection="0"/>
    <xf numFmtId="3" fontId="98" fillId="0" borderId="0">
      <alignment horizontal="center" vertical="center" textRotation="90" wrapText="1"/>
      <protection/>
    </xf>
    <xf numFmtId="203" fontId="3" fillId="0" borderId="6">
      <alignment vertical="top" wrapText="1"/>
      <protection/>
    </xf>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19" fillId="2" borderId="15"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20" fillId="2" borderId="4" applyNumberFormat="0" applyAlignment="0" applyProtection="0"/>
    <xf numFmtId="0" fontId="117" fillId="0" borderId="0" applyNumberFormat="0" applyFill="0" applyBorder="0" applyAlignment="0" applyProtection="0"/>
    <xf numFmtId="0" fontId="13" fillId="0" borderId="0" applyNumberFormat="0" applyFill="0" applyBorder="0" applyAlignment="0" applyProtection="0"/>
    <xf numFmtId="0" fontId="46" fillId="0" borderId="0" applyNumberFormat="0" applyFill="0" applyBorder="0" applyAlignment="0" applyProtection="0"/>
    <xf numFmtId="204" fontId="99" fillId="0" borderId="6">
      <alignment vertical="top" wrapText="1"/>
      <protection/>
    </xf>
    <xf numFmtId="4" fontId="100" fillId="0" borderId="6">
      <alignment horizontal="left" vertical="center"/>
      <protection/>
    </xf>
    <xf numFmtId="4" fontId="100" fillId="0" borderId="6">
      <alignment/>
      <protection/>
    </xf>
    <xf numFmtId="4" fontId="100" fillId="34" borderId="6">
      <alignment/>
      <protection/>
    </xf>
    <xf numFmtId="4" fontId="100" fillId="35" borderId="6">
      <alignment/>
      <protection/>
    </xf>
    <xf numFmtId="4" fontId="2" fillId="36" borderId="6">
      <alignment/>
      <protection/>
    </xf>
    <xf numFmtId="4" fontId="101" fillId="2" borderId="6">
      <alignment/>
      <protection/>
    </xf>
    <xf numFmtId="4" fontId="102" fillId="0" borderId="6">
      <alignment horizontal="center" wrapText="1"/>
      <protection/>
    </xf>
    <xf numFmtId="204" fontId="100" fillId="0" borderId="6">
      <alignment/>
      <protection/>
    </xf>
    <xf numFmtId="204" fontId="99" fillId="0" borderId="6">
      <alignment horizontal="center" vertical="center" wrapText="1"/>
      <protection/>
    </xf>
    <xf numFmtId="204" fontId="99" fillId="0" borderId="6">
      <alignment vertical="top" wrapText="1"/>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 fillId="0" borderId="0" applyBorder="0">
      <alignment horizontal="center" vertical="center" wrapText="1"/>
      <protection/>
    </xf>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12" fillId="0" borderId="23" applyBorder="0">
      <alignment horizontal="center" vertical="center" wrapText="1"/>
      <protection/>
    </xf>
    <xf numFmtId="167" fontId="8" fillId="9" borderId="3">
      <alignment/>
      <protection/>
    </xf>
    <xf numFmtId="4" fontId="1" fillId="4" borderId="6" applyBorder="0">
      <alignment horizontal="right"/>
      <protection/>
    </xf>
    <xf numFmtId="49" fontId="62" fillId="0" borderId="0" applyBorder="0">
      <alignment vertical="center"/>
      <protection/>
    </xf>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0" fontId="24" fillId="0" borderId="22" applyNumberFormat="0" applyFill="0" applyAlignment="0" applyProtection="0"/>
    <xf numFmtId="3" fontId="8" fillId="0" borderId="6" applyBorder="0">
      <alignment vertical="center"/>
      <protection/>
    </xf>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25" fillId="23" borderId="5" applyNumberFormat="0" applyAlignment="0" applyProtection="0"/>
    <xf numFmtId="0" fontId="3" fillId="0" borderId="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9" fillId="3" borderId="0" applyFill="0">
      <alignment wrapText="1"/>
      <protection/>
    </xf>
    <xf numFmtId="0" fontId="10" fillId="0" borderId="0">
      <alignment horizontal="center" vertical="top" wrapText="1"/>
      <protection/>
    </xf>
    <xf numFmtId="0" fontId="11" fillId="0" borderId="0">
      <alignment horizontal="centerContinuous" vertical="center" wrapText="1"/>
      <protection/>
    </xf>
    <xf numFmtId="169" fontId="2" fillId="3" borderId="6">
      <alignment wrapText="1"/>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7" fontId="103" fillId="0" borderId="0">
      <alignment/>
      <protection/>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49" fontId="98" fillId="0" borderId="6">
      <alignment horizontal="right" vertical="top" wrapText="1"/>
      <protection/>
    </xf>
    <xf numFmtId="168" fontId="104" fillId="0" borderId="0">
      <alignment horizontal="right" vertical="top" wrapText="1"/>
      <protection/>
    </xf>
    <xf numFmtId="49" fontId="1" fillId="0" borderId="0" applyBorder="0">
      <alignment vertical="top"/>
      <protection/>
    </xf>
    <xf numFmtId="0" fontId="0" fillId="0" borderId="0">
      <alignment/>
      <protection/>
    </xf>
    <xf numFmtId="0" fontId="16" fillId="0" borderId="0">
      <alignment/>
      <protection/>
    </xf>
    <xf numFmtId="49" fontId="1" fillId="0" borderId="0" applyBorder="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0" fontId="0" fillId="0" borderId="0">
      <alignment/>
      <protection/>
    </xf>
    <xf numFmtId="0" fontId="3" fillId="0" borderId="0">
      <alignment/>
      <protection/>
    </xf>
    <xf numFmtId="0" fontId="3" fillId="0" borderId="0">
      <alignment/>
      <protection/>
    </xf>
    <xf numFmtId="0" fontId="3" fillId="0" borderId="0">
      <alignment/>
      <protection/>
    </xf>
    <xf numFmtId="49" fontId="1" fillId="0" borderId="0" applyBorder="0">
      <alignment vertical="top"/>
      <protection/>
    </xf>
    <xf numFmtId="0" fontId="0" fillId="0" borderId="0">
      <alignment/>
      <protection/>
    </xf>
    <xf numFmtId="0" fontId="0" fillId="0" borderId="0">
      <alignment/>
      <protection/>
    </xf>
    <xf numFmtId="0" fontId="0" fillId="0" borderId="0">
      <alignment/>
      <protection/>
    </xf>
    <xf numFmtId="0" fontId="3" fillId="0" borderId="0">
      <alignment/>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49" fontId="1" fillId="0" borderId="0" applyBorder="0">
      <alignment vertical="top"/>
      <protection/>
    </xf>
    <xf numFmtId="0" fontId="3" fillId="0" borderId="0">
      <alignment/>
      <protection/>
    </xf>
    <xf numFmtId="0" fontId="16" fillId="0" borderId="0">
      <alignment/>
      <protection/>
    </xf>
    <xf numFmtId="0" fontId="0" fillId="0" borderId="0">
      <alignment/>
      <protection/>
    </xf>
    <xf numFmtId="0" fontId="0" fillId="0" borderId="0">
      <alignment/>
      <protection/>
    </xf>
    <xf numFmtId="49" fontId="1" fillId="0" borderId="0" applyBorder="0">
      <alignment vertical="top"/>
      <protection/>
    </xf>
    <xf numFmtId="0" fontId="16"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18" fillId="0" borderId="0" applyNumberFormat="0" applyFill="0" applyBorder="0" applyAlignment="0" applyProtection="0"/>
    <xf numFmtId="1" fontId="105" fillId="0" borderId="6">
      <alignment horizontal="left" vertical="center"/>
      <protection/>
    </xf>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4" fontId="106" fillId="0" borderId="6">
      <alignment vertical="top"/>
      <protection/>
    </xf>
    <xf numFmtId="168" fontId="29" fillId="4" borderId="17" applyNumberFormat="0" applyBorder="0" applyAlignment="0">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3"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0" fontId="16" fillId="25" borderId="14" applyNumberFormat="0" applyFont="0" applyAlignment="0" applyProtection="0"/>
    <xf numFmtId="49" fontId="2" fillId="0" borderId="1">
      <alignment horizontal="left" vertical="center"/>
      <protection/>
    </xf>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8" fontId="107" fillId="0" borderId="6">
      <alignment/>
      <protection/>
    </xf>
    <xf numFmtId="0" fontId="3" fillId="0" borderId="6" applyNumberFormat="0" applyFont="0" applyFill="0" applyAlignment="0" applyProtection="0"/>
    <xf numFmtId="3" fontId="108" fillId="37" borderId="1">
      <alignment horizontal="justify" vertical="center"/>
      <protection/>
    </xf>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 fillId="0" borderId="0">
      <alignment/>
      <protection/>
    </xf>
    <xf numFmtId="179" fontId="37" fillId="0" borderId="0">
      <alignment vertical="top"/>
      <protection/>
    </xf>
    <xf numFmtId="38" fontId="37" fillId="0" borderId="0">
      <alignment vertical="top"/>
      <protection/>
    </xf>
    <xf numFmtId="38" fontId="37" fillId="0" borderId="0">
      <alignment vertical="top"/>
      <protection/>
    </xf>
    <xf numFmtId="0" fontId="4" fillId="0" borderId="0">
      <alignment/>
      <protection/>
    </xf>
    <xf numFmtId="0" fontId="4" fillId="0" borderId="0">
      <alignment/>
      <protection/>
    </xf>
    <xf numFmtId="49" fontId="104" fillId="0" borderId="0">
      <alignment/>
      <protection/>
    </xf>
    <xf numFmtId="49" fontId="109" fillId="0" borderId="0">
      <alignment vertical="top"/>
      <protection/>
    </xf>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168" fontId="9" fillId="0" borderId="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49" fontId="9" fillId="0" borderId="0">
      <alignment horizontal="center"/>
      <protection/>
    </xf>
    <xf numFmtId="186" fontId="3" fillId="0" borderId="0" applyFont="0" applyFill="0" applyBorder="0" applyAlignment="0" applyProtection="0"/>
    <xf numFmtId="187" fontId="3" fillId="0" borderId="0" applyFont="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43" fontId="3" fillId="0" borderId="0" applyFont="0" applyFill="0" applyBorder="0" applyAlignment="0" applyProtection="0"/>
    <xf numFmtId="174" fontId="16" fillId="0" borderId="0" applyFont="0" applyFill="0" applyBorder="0" applyAlignment="0" applyProtection="0"/>
    <xf numFmtId="43" fontId="3" fillId="0" borderId="0" applyFont="0" applyFill="0" applyBorder="0" applyAlignment="0" applyProtection="0"/>
    <xf numFmtId="205" fontId="3" fillId="0" borderId="0" applyFont="0" applyFill="0" applyBorder="0" applyAlignment="0" applyProtection="0"/>
    <xf numFmtId="4" fontId="1" fillId="3" borderId="0" applyBorder="0">
      <alignment horizontal="right"/>
      <protection/>
    </xf>
    <xf numFmtId="4" fontId="1" fillId="3" borderId="0" applyBorder="0">
      <alignment horizontal="right"/>
      <protection/>
    </xf>
    <xf numFmtId="4" fontId="1" fillId="3" borderId="0" applyBorder="0">
      <alignment horizontal="right"/>
      <protection/>
    </xf>
    <xf numFmtId="4" fontId="1" fillId="10" borderId="24" applyBorder="0">
      <alignment horizontal="right"/>
      <protection/>
    </xf>
    <xf numFmtId="4" fontId="1" fillId="3" borderId="6" applyFont="0" applyBorder="0">
      <alignment horizontal="right"/>
      <protection/>
    </xf>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206" fontId="3" fillId="0" borderId="1">
      <alignment vertical="top" wrapText="1"/>
      <protection/>
    </xf>
    <xf numFmtId="176" fontId="3" fillId="0" borderId="6" applyFont="0" applyFill="0" applyBorder="0" applyProtection="0">
      <alignment horizontal="center" vertical="center"/>
    </xf>
    <xf numFmtId="3" fontId="3" fillId="0" borderId="0" applyFont="0" applyBorder="0">
      <alignment horizontal="center"/>
      <protection/>
    </xf>
    <xf numFmtId="175" fontId="34" fillId="0" borderId="0">
      <alignment/>
      <protection locked="0"/>
    </xf>
    <xf numFmtId="49" fontId="99" fillId="0" borderId="6">
      <alignment horizontal="center" vertical="center" wrapText="1"/>
      <protection/>
    </xf>
    <xf numFmtId="0" fontId="3" fillId="0" borderId="6" applyBorder="0">
      <alignment horizontal="center" vertical="center" wrapText="1"/>
      <protection/>
    </xf>
    <xf numFmtId="49" fontId="14" fillId="0" borderId="6" applyNumberFormat="0" applyFill="0" applyAlignment="0" applyProtection="0"/>
    <xf numFmtId="169" fontId="3" fillId="0" borderId="0">
      <alignment/>
      <protection/>
    </xf>
    <xf numFmtId="0" fontId="16" fillId="0" borderId="0">
      <alignment/>
      <protection/>
    </xf>
  </cellStyleXfs>
  <cellXfs count="521">
    <xf numFmtId="0" fontId="0" fillId="0" borderId="0" xfId="0" applyAlignment="1">
      <alignment/>
    </xf>
    <xf numFmtId="0" fontId="44" fillId="38" borderId="0" xfId="1547" applyFont="1" applyFill="1" applyBorder="1" applyAlignment="1" applyProtection="1">
      <alignment vertical="center" wrapText="1"/>
      <protection/>
    </xf>
    <xf numFmtId="0" fontId="44" fillId="38" borderId="6" xfId="0" applyFont="1" applyFill="1" applyBorder="1" applyAlignment="1" applyProtection="1">
      <alignment horizontal="left" vertical="center" wrapText="1" indent="1"/>
      <protection/>
    </xf>
    <xf numFmtId="0" fontId="45" fillId="38" borderId="25" xfId="1547" applyFont="1" applyFill="1" applyBorder="1" applyAlignment="1" applyProtection="1">
      <alignment horizontal="center" vertical="center" wrapText="1"/>
      <protection/>
    </xf>
    <xf numFmtId="0" fontId="112" fillId="38" borderId="0" xfId="1554" applyNumberFormat="1" applyFont="1" applyFill="1" applyBorder="1" applyAlignment="1" applyProtection="1">
      <alignment horizontal="center" vertical="center" wrapText="1"/>
      <protection/>
    </xf>
    <xf numFmtId="0" fontId="44" fillId="38" borderId="0" xfId="1554" applyNumberFormat="1" applyFont="1" applyFill="1" applyBorder="1" applyAlignment="1" applyProtection="1">
      <alignment horizontal="center" vertical="center" wrapText="1"/>
      <protection/>
    </xf>
    <xf numFmtId="49" fontId="45" fillId="38" borderId="0" xfId="1554" applyNumberFormat="1" applyFont="1" applyFill="1" applyBorder="1" applyAlignment="1" applyProtection="1">
      <alignment horizontal="center" vertical="center" wrapText="1"/>
      <protection/>
    </xf>
    <xf numFmtId="0" fontId="45" fillId="38" borderId="0" xfId="1554" applyNumberFormat="1" applyFont="1" applyFill="1" applyBorder="1" applyAlignment="1" applyProtection="1">
      <alignment horizontal="center" vertical="center" wrapText="1"/>
      <protection/>
    </xf>
    <xf numFmtId="49" fontId="44" fillId="38" borderId="0" xfId="1554" applyNumberFormat="1" applyFont="1" applyFill="1" applyBorder="1" applyAlignment="1" applyProtection="1">
      <alignment horizontal="center" vertical="center" wrapText="1"/>
      <protection/>
    </xf>
    <xf numFmtId="0" fontId="44" fillId="38" borderId="26" xfId="1547" applyFont="1" applyFill="1" applyBorder="1" applyAlignment="1" applyProtection="1">
      <alignment horizontal="right" vertical="center" wrapText="1" indent="1"/>
      <protection/>
    </xf>
    <xf numFmtId="0" fontId="44" fillId="38" borderId="27" xfId="1547" applyFont="1" applyFill="1" applyBorder="1" applyAlignment="1" applyProtection="1">
      <alignment horizontal="right" vertical="center" wrapText="1" indent="1"/>
      <protection/>
    </xf>
    <xf numFmtId="49" fontId="44" fillId="38" borderId="26" xfId="1554" applyNumberFormat="1" applyFont="1" applyFill="1" applyBorder="1" applyAlignment="1" applyProtection="1">
      <alignment horizontal="right" vertical="center" wrapText="1" indent="1"/>
      <protection/>
    </xf>
    <xf numFmtId="49" fontId="44" fillId="38" borderId="27" xfId="1554" applyNumberFormat="1" applyFont="1" applyFill="1" applyBorder="1" applyAlignment="1" applyProtection="1">
      <alignment horizontal="right" vertical="center" wrapText="1" indent="1"/>
      <protection/>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45" fillId="38" borderId="32" xfId="1547" applyFont="1" applyFill="1" applyBorder="1" applyAlignment="1" applyProtection="1">
      <alignment vertical="center" wrapText="1"/>
      <protection/>
    </xf>
    <xf numFmtId="0" fontId="44" fillId="38" borderId="32" xfId="1544" applyFont="1" applyFill="1" applyBorder="1" applyAlignment="1" applyProtection="1">
      <alignment horizontal="center" vertical="center" wrapText="1"/>
      <protection/>
    </xf>
    <xf numFmtId="0" fontId="44" fillId="38" borderId="32" xfId="1547" applyFont="1" applyFill="1" applyBorder="1" applyAlignment="1" applyProtection="1">
      <alignment horizontal="center" vertical="center" wrapText="1"/>
      <protection/>
    </xf>
    <xf numFmtId="14" fontId="44" fillId="38" borderId="32" xfId="1554" applyNumberFormat="1" applyFont="1" applyFill="1" applyBorder="1" applyAlignment="1" applyProtection="1">
      <alignment horizontal="center" vertical="center" wrapText="1"/>
      <protection/>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45" fillId="38" borderId="35" xfId="1547" applyFont="1" applyFill="1" applyBorder="1" applyAlignment="1" applyProtection="1">
      <alignment horizontal="center" vertical="center" wrapText="1"/>
      <protection/>
    </xf>
    <xf numFmtId="0" fontId="44" fillId="38" borderId="36" xfId="1547" applyFont="1" applyFill="1" applyBorder="1" applyAlignment="1" applyProtection="1">
      <alignment horizontal="right" vertical="center" wrapText="1" indent="1"/>
      <protection/>
    </xf>
    <xf numFmtId="0" fontId="44" fillId="38" borderId="37" xfId="1547" applyFont="1" applyFill="1" applyBorder="1" applyAlignment="1" applyProtection="1">
      <alignment horizontal="right" vertical="center" wrapText="1" indent="1"/>
      <protection/>
    </xf>
    <xf numFmtId="49" fontId="44" fillId="38" borderId="38" xfId="1554" applyNumberFormat="1" applyFont="1" applyFill="1" applyBorder="1" applyAlignment="1" applyProtection="1">
      <alignment horizontal="right" vertical="center" wrapText="1" indent="1"/>
      <protection/>
    </xf>
    <xf numFmtId="0" fontId="0" fillId="0" borderId="32" xfId="0" applyBorder="1" applyAlignment="1">
      <alignment/>
    </xf>
    <xf numFmtId="14" fontId="44" fillId="38" borderId="0" xfId="1554" applyNumberFormat="1" applyFont="1" applyFill="1" applyBorder="1" applyAlignment="1" applyProtection="1">
      <alignment horizontal="center" vertical="center" wrapText="1"/>
      <protection/>
    </xf>
    <xf numFmtId="0" fontId="44" fillId="9" borderId="39" xfId="1554" applyNumberFormat="1" applyFont="1" applyFill="1" applyBorder="1" applyAlignment="1" applyProtection="1">
      <alignment horizontal="center" vertical="center" wrapText="1"/>
      <protection locked="0"/>
    </xf>
    <xf numFmtId="49" fontId="45" fillId="38" borderId="40" xfId="1554" applyNumberFormat="1" applyFont="1" applyFill="1" applyBorder="1" applyAlignment="1" applyProtection="1">
      <alignment horizontal="center" vertical="center" wrapText="1"/>
      <protection/>
    </xf>
    <xf numFmtId="49" fontId="45" fillId="38" borderId="41" xfId="1554" applyNumberFormat="1" applyFont="1" applyFill="1" applyBorder="1" applyAlignment="1" applyProtection="1">
      <alignment horizontal="center" vertical="center" wrapText="1"/>
      <protection/>
    </xf>
    <xf numFmtId="0" fontId="45" fillId="38" borderId="42" xfId="1554" applyNumberFormat="1" applyFont="1" applyFill="1" applyBorder="1" applyAlignment="1" applyProtection="1">
      <alignment horizontal="center" vertical="center" wrapText="1"/>
      <protection/>
    </xf>
    <xf numFmtId="0" fontId="44" fillId="38" borderId="0" xfId="1554" applyNumberFormat="1" applyFont="1" applyFill="1" applyBorder="1" applyAlignment="1" applyProtection="1">
      <alignment vertical="center" wrapText="1"/>
      <protection/>
    </xf>
    <xf numFmtId="0" fontId="0" fillId="0" borderId="0" xfId="0" applyBorder="1" applyAlignment="1">
      <alignment/>
    </xf>
    <xf numFmtId="0" fontId="0" fillId="38" borderId="0" xfId="0" applyFill="1" applyAlignment="1">
      <alignment/>
    </xf>
    <xf numFmtId="0" fontId="0" fillId="38" borderId="31" xfId="0" applyFill="1" applyBorder="1" applyAlignment="1">
      <alignment/>
    </xf>
    <xf numFmtId="0" fontId="0" fillId="38" borderId="32" xfId="0" applyFill="1" applyBorder="1" applyAlignment="1">
      <alignment/>
    </xf>
    <xf numFmtId="0" fontId="119" fillId="0" borderId="6" xfId="0" applyFont="1" applyBorder="1" applyAlignment="1">
      <alignment vertical="center" wrapText="1"/>
    </xf>
    <xf numFmtId="0" fontId="119" fillId="38" borderId="6" xfId="0" applyFont="1" applyFill="1" applyBorder="1" applyAlignment="1">
      <alignment vertical="center" wrapText="1"/>
    </xf>
    <xf numFmtId="0" fontId="119" fillId="0" borderId="43" xfId="0" applyFont="1" applyBorder="1" applyAlignment="1">
      <alignment vertical="center" wrapText="1"/>
    </xf>
    <xf numFmtId="0" fontId="120" fillId="38" borderId="6" xfId="0" applyFont="1" applyFill="1" applyBorder="1" applyAlignment="1">
      <alignment vertical="center" wrapText="1"/>
    </xf>
    <xf numFmtId="0" fontId="120" fillId="0" borderId="6" xfId="0" applyFont="1" applyBorder="1" applyAlignment="1" quotePrefix="1">
      <alignment vertical="center" wrapText="1"/>
    </xf>
    <xf numFmtId="0" fontId="24" fillId="0" borderId="6" xfId="0" applyFont="1" applyBorder="1" applyAlignment="1">
      <alignment/>
    </xf>
    <xf numFmtId="0" fontId="24" fillId="38" borderId="6" xfId="0" applyNumberFormat="1" applyFont="1" applyFill="1" applyBorder="1" applyAlignment="1">
      <alignment/>
    </xf>
    <xf numFmtId="0" fontId="120" fillId="38" borderId="6" xfId="0" applyNumberFormat="1" applyFont="1" applyFill="1" applyBorder="1" applyAlignment="1" applyProtection="1">
      <alignment horizontal="center" vertical="center" wrapText="1"/>
      <protection hidden="1"/>
    </xf>
    <xf numFmtId="0" fontId="120" fillId="0" borderId="1" xfId="0" applyFont="1" applyBorder="1" applyAlignment="1">
      <alignment vertical="center" wrapText="1"/>
    </xf>
    <xf numFmtId="0" fontId="24" fillId="38" borderId="44" xfId="0" applyNumberFormat="1" applyFont="1" applyFill="1" applyBorder="1" applyAlignment="1">
      <alignment/>
    </xf>
    <xf numFmtId="4" fontId="120" fillId="9" borderId="45" xfId="0" applyNumberFormat="1" applyFont="1" applyFill="1" applyBorder="1" applyAlignment="1" applyProtection="1">
      <alignment vertical="center" wrapText="1"/>
      <protection locked="0"/>
    </xf>
    <xf numFmtId="4" fontId="120" fillId="38" borderId="45" xfId="0" applyNumberFormat="1" applyFont="1" applyFill="1" applyBorder="1" applyAlignment="1" applyProtection="1">
      <alignment vertical="center" wrapText="1"/>
      <protection locked="0"/>
    </xf>
    <xf numFmtId="0" fontId="120" fillId="38" borderId="43" xfId="0" applyNumberFormat="1" applyFont="1" applyFill="1" applyBorder="1" applyAlignment="1" applyProtection="1">
      <alignment horizontal="center" vertical="center" wrapText="1"/>
      <protection hidden="1"/>
    </xf>
    <xf numFmtId="0" fontId="24" fillId="0" borderId="46" xfId="0" applyFont="1" applyBorder="1" applyAlignment="1">
      <alignment/>
    </xf>
    <xf numFmtId="0" fontId="24" fillId="9" borderId="45" xfId="0" applyFont="1" applyFill="1" applyBorder="1" applyAlignment="1" applyProtection="1">
      <alignment/>
      <protection locked="0"/>
    </xf>
    <xf numFmtId="0" fontId="24" fillId="0" borderId="45" xfId="0" applyFont="1" applyBorder="1" applyAlignment="1" applyProtection="1">
      <alignment/>
      <protection locked="0"/>
    </xf>
    <xf numFmtId="0" fontId="24" fillId="23" borderId="44" xfId="0" applyNumberFormat="1" applyFont="1" applyFill="1" applyBorder="1" applyAlignment="1">
      <alignment/>
    </xf>
    <xf numFmtId="0" fontId="120" fillId="0" borderId="40" xfId="0" applyFont="1" applyBorder="1" applyAlignment="1">
      <alignment vertical="center" wrapText="1"/>
    </xf>
    <xf numFmtId="4" fontId="120" fillId="23" borderId="45" xfId="0" applyNumberFormat="1" applyFont="1" applyFill="1" applyBorder="1" applyAlignment="1" applyProtection="1">
      <alignment vertical="center" wrapText="1"/>
      <protection/>
    </xf>
    <xf numFmtId="4" fontId="120" fillId="23" borderId="47" xfId="0" applyNumberFormat="1" applyFont="1" applyFill="1" applyBorder="1" applyAlignment="1" applyProtection="1">
      <alignment vertical="center" wrapText="1"/>
      <protection/>
    </xf>
    <xf numFmtId="49" fontId="12" fillId="38" borderId="0" xfId="1553" applyNumberFormat="1" applyFont="1" applyFill="1" applyBorder="1" applyAlignment="1" applyProtection="1">
      <alignment horizontal="center" vertical="center" wrapText="1"/>
      <protection/>
    </xf>
    <xf numFmtId="0" fontId="1" fillId="0" borderId="0" xfId="1544" applyFont="1" applyAlignment="1" applyProtection="1">
      <alignment horizontal="center" vertical="center" wrapText="1"/>
      <protection/>
    </xf>
    <xf numFmtId="0" fontId="0" fillId="0" borderId="0" xfId="0" applyFont="1" applyAlignment="1" applyProtection="1">
      <alignment vertical="top"/>
      <protection/>
    </xf>
    <xf numFmtId="0" fontId="12" fillId="38" borderId="48" xfId="1541" applyFont="1" applyFill="1" applyBorder="1" applyAlignment="1" applyProtection="1">
      <alignment wrapText="1"/>
      <protection/>
    </xf>
    <xf numFmtId="0" fontId="1" fillId="38" borderId="49" xfId="1541" applyFont="1" applyFill="1" applyBorder="1" applyProtection="1">
      <alignment/>
      <protection/>
    </xf>
    <xf numFmtId="0" fontId="1" fillId="38" borderId="0" xfId="1541" applyFont="1" applyFill="1" applyBorder="1" applyAlignment="1" applyProtection="1">
      <alignment vertical="center"/>
      <protection/>
    </xf>
    <xf numFmtId="0" fontId="0" fillId="0" borderId="50" xfId="0" applyFont="1" applyBorder="1" applyAlignment="1" applyProtection="1">
      <alignment vertical="top"/>
      <protection/>
    </xf>
    <xf numFmtId="0" fontId="0" fillId="0" borderId="51" xfId="0" applyFont="1" applyBorder="1" applyAlignment="1" applyProtection="1">
      <alignment vertical="top"/>
      <protection/>
    </xf>
    <xf numFmtId="0" fontId="0" fillId="0" borderId="52" xfId="0" applyFont="1" applyBorder="1" applyAlignment="1" applyProtection="1">
      <alignment vertical="top"/>
      <protection/>
    </xf>
    <xf numFmtId="0" fontId="0" fillId="38" borderId="0" xfId="1541" applyFont="1" applyFill="1" applyBorder="1" applyAlignment="1" applyProtection="1">
      <alignment horizontal="right" vertical="center"/>
      <protection/>
    </xf>
    <xf numFmtId="0" fontId="0" fillId="38" borderId="0" xfId="1541" applyFont="1" applyFill="1" applyBorder="1" applyAlignment="1" applyProtection="1">
      <alignment vertical="center"/>
      <protection/>
    </xf>
    <xf numFmtId="0" fontId="0" fillId="0" borderId="0" xfId="1545" applyFont="1" applyAlignment="1" applyProtection="1">
      <alignment horizontal="left" vertical="center"/>
      <protection/>
    </xf>
    <xf numFmtId="0" fontId="0" fillId="0" borderId="0" xfId="1539" applyFont="1" applyFill="1" applyAlignment="1" applyProtection="1">
      <alignment vertical="center" wrapText="1"/>
      <protection/>
    </xf>
    <xf numFmtId="0" fontId="110" fillId="0" borderId="0" xfId="1494" applyFont="1" applyProtection="1">
      <alignment/>
      <protection/>
    </xf>
    <xf numFmtId="0" fontId="12" fillId="38" borderId="0" xfId="1494" applyNumberFormat="1" applyFont="1" applyFill="1" applyBorder="1" applyAlignment="1" applyProtection="1">
      <alignment horizontal="center" wrapText="1"/>
      <protection/>
    </xf>
    <xf numFmtId="0" fontId="0" fillId="38" borderId="53" xfId="1494" applyNumberFormat="1" applyFont="1" applyFill="1" applyBorder="1" applyAlignment="1" applyProtection="1">
      <alignment wrapText="1"/>
      <protection/>
    </xf>
    <xf numFmtId="0" fontId="12" fillId="38" borderId="54" xfId="1494" applyNumberFormat="1" applyFont="1" applyFill="1" applyBorder="1" applyAlignment="1" applyProtection="1">
      <alignment horizontal="center" wrapText="1"/>
      <protection/>
    </xf>
    <xf numFmtId="0" fontId="12" fillId="38" borderId="55" xfId="1494" applyNumberFormat="1" applyFont="1" applyFill="1" applyBorder="1" applyAlignment="1" applyProtection="1">
      <alignment horizontal="center" wrapText="1"/>
      <protection/>
    </xf>
    <xf numFmtId="0" fontId="1" fillId="0" borderId="0" xfId="1541" applyFont="1" applyProtection="1">
      <alignment/>
      <protection/>
    </xf>
    <xf numFmtId="0" fontId="1" fillId="39" borderId="49" xfId="1541" applyFont="1" applyFill="1" applyBorder="1" applyAlignment="1" applyProtection="1">
      <alignment horizontal="right" vertical="top"/>
      <protection/>
    </xf>
    <xf numFmtId="49" fontId="12" fillId="38" borderId="56" xfId="1496" applyNumberFormat="1" applyFont="1" applyFill="1" applyBorder="1" applyAlignment="1" applyProtection="1">
      <alignment horizontal="center" vertical="center" wrapText="1"/>
      <protection/>
    </xf>
    <xf numFmtId="0" fontId="12" fillId="38" borderId="56" xfId="1496" applyFont="1" applyFill="1" applyBorder="1" applyAlignment="1" applyProtection="1">
      <alignment horizontal="center" vertical="center" wrapText="1"/>
      <protection/>
    </xf>
    <xf numFmtId="0" fontId="12" fillId="38" borderId="57" xfId="1496" applyFont="1" applyFill="1" applyBorder="1" applyAlignment="1" applyProtection="1">
      <alignment horizontal="center" vertical="center" wrapText="1"/>
      <protection/>
    </xf>
    <xf numFmtId="0" fontId="1" fillId="39" borderId="48" xfId="1541" applyFont="1" applyFill="1" applyBorder="1" applyProtection="1">
      <alignment/>
      <protection/>
    </xf>
    <xf numFmtId="0" fontId="1" fillId="39" borderId="49" xfId="1541" applyFont="1" applyFill="1" applyBorder="1" applyProtection="1">
      <alignment/>
      <protection/>
    </xf>
    <xf numFmtId="0" fontId="1" fillId="38" borderId="15" xfId="1496" applyFont="1" applyFill="1" applyBorder="1" applyAlignment="1" applyProtection="1">
      <alignment horizontal="left" vertical="center" wrapText="1" indent="1"/>
      <protection/>
    </xf>
    <xf numFmtId="0" fontId="1" fillId="38" borderId="15" xfId="1541" applyFont="1" applyFill="1" applyBorder="1" applyAlignment="1" applyProtection="1">
      <alignment horizontal="center" vertical="center" wrapText="1"/>
      <protection/>
    </xf>
    <xf numFmtId="0" fontId="113" fillId="0" borderId="0" xfId="1541" applyFont="1" applyProtection="1">
      <alignment/>
      <protection/>
    </xf>
    <xf numFmtId="0" fontId="1" fillId="38" borderId="58" xfId="1496" applyFont="1" applyFill="1" applyBorder="1" applyAlignment="1" applyProtection="1">
      <alignment horizontal="left" vertical="center" wrapText="1" indent="1"/>
      <protection/>
    </xf>
    <xf numFmtId="0" fontId="1" fillId="38" borderId="58" xfId="1541" applyFont="1" applyFill="1" applyBorder="1" applyAlignment="1" applyProtection="1">
      <alignment horizontal="center" vertical="center" wrapText="1"/>
      <protection/>
    </xf>
    <xf numFmtId="0" fontId="1" fillId="38" borderId="0" xfId="1541" applyFont="1" applyFill="1" applyProtection="1">
      <alignment/>
      <protection/>
    </xf>
    <xf numFmtId="49" fontId="12" fillId="38" borderId="0" xfId="1496" applyNumberFormat="1" applyFont="1" applyFill="1" applyBorder="1" applyAlignment="1" applyProtection="1">
      <alignment horizontal="center" vertical="center" wrapText="1"/>
      <protection/>
    </xf>
    <xf numFmtId="0" fontId="12" fillId="38" borderId="0" xfId="1496" applyFont="1" applyFill="1" applyBorder="1" applyAlignment="1" applyProtection="1">
      <alignment horizontal="center" vertical="center" wrapText="1"/>
      <protection/>
    </xf>
    <xf numFmtId="0" fontId="1" fillId="38" borderId="0" xfId="1496" applyFont="1" applyFill="1" applyBorder="1" applyAlignment="1" applyProtection="1">
      <alignment horizontal="center" vertical="center" wrapText="1"/>
      <protection/>
    </xf>
    <xf numFmtId="2" fontId="1" fillId="38" borderId="0" xfId="1496" applyNumberFormat="1" applyFont="1" applyFill="1" applyBorder="1" applyAlignment="1" applyProtection="1">
      <alignment horizontal="center" vertical="center" wrapText="1"/>
      <protection/>
    </xf>
    <xf numFmtId="14" fontId="1" fillId="38" borderId="0" xfId="1496" applyNumberFormat="1" applyFont="1" applyFill="1" applyBorder="1" applyAlignment="1" applyProtection="1">
      <alignment horizontal="center" vertical="center" wrapText="1"/>
      <protection/>
    </xf>
    <xf numFmtId="49" fontId="1" fillId="38" borderId="0" xfId="1496" applyNumberFormat="1" applyFont="1" applyFill="1" applyBorder="1" applyAlignment="1" applyProtection="1">
      <alignment horizontal="center" vertical="center" wrapText="1" shrinkToFit="1"/>
      <protection/>
    </xf>
    <xf numFmtId="49" fontId="1" fillId="38" borderId="0" xfId="1496" applyNumberFormat="1" applyFont="1" applyFill="1" applyBorder="1" applyAlignment="1" applyProtection="1">
      <alignment horizontal="center" vertical="center" wrapText="1"/>
      <protection/>
    </xf>
    <xf numFmtId="0" fontId="114" fillId="38" borderId="0" xfId="1541" applyFont="1" applyFill="1" applyBorder="1" applyAlignment="1" applyProtection="1">
      <alignment horizontal="left" vertical="center" wrapText="1"/>
      <protection/>
    </xf>
    <xf numFmtId="2" fontId="110" fillId="9" borderId="15" xfId="1552" applyNumberFormat="1" applyFont="1" applyFill="1" applyBorder="1" applyAlignment="1" applyProtection="1">
      <alignment horizontal="right" vertical="center"/>
      <protection locked="0"/>
    </xf>
    <xf numFmtId="14" fontId="1" fillId="9" borderId="15" xfId="1547" applyNumberFormat="1" applyFont="1" applyFill="1" applyBorder="1" applyAlignment="1" applyProtection="1">
      <alignment horizontal="center" vertical="center" wrapText="1"/>
      <protection/>
    </xf>
    <xf numFmtId="0" fontId="119" fillId="38" borderId="43" xfId="0" applyFont="1" applyFill="1" applyBorder="1" applyAlignment="1">
      <alignment vertical="center" wrapText="1"/>
    </xf>
    <xf numFmtId="0" fontId="111" fillId="0" borderId="16" xfId="0" applyFont="1" applyBorder="1" applyAlignment="1">
      <alignment horizontal="center"/>
    </xf>
    <xf numFmtId="0" fontId="24" fillId="3" borderId="59" xfId="0" applyFont="1" applyFill="1" applyBorder="1" applyAlignment="1" applyProtection="1">
      <alignment/>
      <protection/>
    </xf>
    <xf numFmtId="0" fontId="0" fillId="9" borderId="59" xfId="0" applyFill="1" applyBorder="1" applyAlignment="1" applyProtection="1">
      <alignment/>
      <protection locked="0"/>
    </xf>
    <xf numFmtId="0" fontId="0" fillId="9" borderId="59" xfId="0" applyFont="1" applyFill="1" applyBorder="1" applyAlignment="1" applyProtection="1">
      <alignment/>
      <protection locked="0"/>
    </xf>
    <xf numFmtId="0" fontId="0" fillId="3" borderId="59" xfId="0" applyFill="1" applyBorder="1" applyAlignment="1" applyProtection="1">
      <alignment/>
      <protection/>
    </xf>
    <xf numFmtId="49" fontId="45" fillId="9" borderId="60" xfId="1554" applyNumberFormat="1" applyFont="1" applyFill="1" applyBorder="1" applyAlignment="1" applyProtection="1">
      <alignment horizontal="center" vertical="center" wrapText="1"/>
      <protection locked="0"/>
    </xf>
    <xf numFmtId="0" fontId="45" fillId="9" borderId="61" xfId="1554" applyNumberFormat="1" applyFont="1" applyFill="1" applyBorder="1" applyAlignment="1" applyProtection="1">
      <alignment horizontal="center" vertical="center" wrapText="1"/>
      <protection locked="0"/>
    </xf>
    <xf numFmtId="0" fontId="45" fillId="9" borderId="62" xfId="1554" applyNumberFormat="1" applyFont="1" applyFill="1" applyBorder="1" applyAlignment="1" applyProtection="1">
      <alignment vertical="center" wrapText="1"/>
      <protection locked="0"/>
    </xf>
    <xf numFmtId="10" fontId="0" fillId="3" borderId="59" xfId="0" applyNumberFormat="1" applyFill="1" applyBorder="1" applyAlignment="1" applyProtection="1">
      <alignment/>
      <protection/>
    </xf>
    <xf numFmtId="0" fontId="24" fillId="0" borderId="6" xfId="0" applyFont="1" applyBorder="1" applyAlignment="1">
      <alignment horizontal="center"/>
    </xf>
    <xf numFmtId="0" fontId="24" fillId="0" borderId="29" xfId="0" applyFont="1" applyBorder="1" applyAlignment="1">
      <alignment horizontal="right"/>
    </xf>
    <xf numFmtId="4" fontId="120" fillId="9" borderId="45" xfId="0" applyNumberFormat="1" applyFont="1" applyFill="1" applyBorder="1" applyAlignment="1" applyProtection="1">
      <alignment horizontal="center" vertical="center" wrapText="1"/>
      <protection locked="0"/>
    </xf>
    <xf numFmtId="0" fontId="120" fillId="0" borderId="6" xfId="0" applyFont="1" applyBorder="1" applyAlignment="1">
      <alignment vertical="center" wrapText="1"/>
    </xf>
    <xf numFmtId="0" fontId="120" fillId="0" borderId="63" xfId="0" applyFont="1" applyBorder="1" applyAlignment="1">
      <alignment vertical="center" wrapText="1"/>
    </xf>
    <xf numFmtId="0" fontId="120" fillId="0" borderId="46" xfId="0" applyFont="1" applyBorder="1" applyAlignment="1">
      <alignment vertical="center" wrapText="1"/>
    </xf>
    <xf numFmtId="0" fontId="24" fillId="0" borderId="0" xfId="0" applyFont="1" applyBorder="1" applyAlignment="1">
      <alignment horizontal="right"/>
    </xf>
    <xf numFmtId="0" fontId="24" fillId="0" borderId="16" xfId="0" applyFont="1" applyBorder="1" applyAlignment="1">
      <alignment horizontal="right"/>
    </xf>
    <xf numFmtId="0" fontId="0" fillId="0" borderId="6" xfId="0" applyBorder="1" applyAlignment="1">
      <alignment/>
    </xf>
    <xf numFmtId="0" fontId="12" fillId="3" borderId="59" xfId="1538" applyFont="1" applyFill="1" applyBorder="1" applyAlignment="1" applyProtection="1">
      <alignment vertical="center" wrapText="1"/>
      <protection/>
    </xf>
    <xf numFmtId="0" fontId="12" fillId="3" borderId="59" xfId="1538" applyFont="1" applyFill="1" applyBorder="1" applyAlignment="1" applyProtection="1">
      <alignment horizontal="right" vertical="center" wrapText="1"/>
      <protection/>
    </xf>
    <xf numFmtId="0" fontId="12" fillId="9" borderId="59" xfId="1538" applyFont="1" applyFill="1" applyBorder="1" applyAlignment="1" applyProtection="1">
      <alignment vertical="center" wrapText="1"/>
      <protection locked="0"/>
    </xf>
    <xf numFmtId="0" fontId="0" fillId="9" borderId="6" xfId="0" applyFill="1" applyBorder="1" applyAlignment="1" applyProtection="1">
      <alignment/>
      <protection locked="0"/>
    </xf>
    <xf numFmtId="0" fontId="1" fillId="9" borderId="59" xfId="1538" applyFont="1" applyFill="1" applyBorder="1" applyAlignment="1" applyProtection="1">
      <alignment vertical="center" wrapText="1"/>
      <protection locked="0"/>
    </xf>
    <xf numFmtId="0" fontId="0" fillId="9" borderId="6" xfId="0" applyFont="1" applyFill="1" applyBorder="1" applyAlignment="1" applyProtection="1">
      <alignment/>
      <protection locked="0"/>
    </xf>
    <xf numFmtId="0" fontId="12" fillId="38" borderId="0" xfId="0" applyNumberFormat="1" applyFont="1" applyFill="1" applyBorder="1" applyAlignment="1" applyProtection="1">
      <alignment horizontal="center" vertical="center" wrapText="1"/>
      <protection/>
    </xf>
    <xf numFmtId="0" fontId="0" fillId="0" borderId="0" xfId="0" applyAlignment="1" applyProtection="1">
      <alignment vertical="top"/>
      <protection/>
    </xf>
    <xf numFmtId="0" fontId="0" fillId="0" borderId="0" xfId="0" applyNumberFormat="1" applyBorder="1" applyAlignment="1" applyProtection="1">
      <alignment horizontal="right" vertical="top" wrapText="1"/>
      <protection/>
    </xf>
    <xf numFmtId="0" fontId="0" fillId="0" borderId="0" xfId="0" applyNumberFormat="1" applyBorder="1" applyAlignment="1" applyProtection="1">
      <alignment horizontal="right" vertical="top"/>
      <protection/>
    </xf>
    <xf numFmtId="0" fontId="0" fillId="0" borderId="0" xfId="0" applyNumberFormat="1" applyBorder="1" applyAlignment="1" applyProtection="1">
      <alignment vertical="top"/>
      <protection/>
    </xf>
    <xf numFmtId="0" fontId="0" fillId="0" borderId="0" xfId="0" applyNumberFormat="1" applyBorder="1" applyAlignment="1" applyProtection="1">
      <alignment vertical="top" wrapText="1"/>
      <protection/>
    </xf>
    <xf numFmtId="0" fontId="1" fillId="38" borderId="0" xfId="0" applyNumberFormat="1" applyFont="1" applyFill="1" applyBorder="1" applyAlignment="1" applyProtection="1">
      <alignment wrapText="1"/>
      <protection/>
    </xf>
    <xf numFmtId="0" fontId="12" fillId="38" borderId="0" xfId="0" applyNumberFormat="1" applyFont="1" applyFill="1" applyBorder="1" applyAlignment="1" applyProtection="1">
      <alignment horizontal="center" wrapText="1"/>
      <protection/>
    </xf>
    <xf numFmtId="0" fontId="12" fillId="38" borderId="64" xfId="0" applyNumberFormat="1" applyFont="1" applyFill="1" applyBorder="1" applyAlignment="1" applyProtection="1">
      <alignment horizontal="center" vertical="center" wrapText="1"/>
      <protection/>
    </xf>
    <xf numFmtId="0" fontId="12" fillId="38" borderId="65" xfId="0" applyNumberFormat="1" applyFont="1" applyFill="1" applyBorder="1" applyAlignment="1" applyProtection="1">
      <alignment horizontal="center" vertical="center" wrapText="1"/>
      <protection/>
    </xf>
    <xf numFmtId="0" fontId="12" fillId="38" borderId="32" xfId="0" applyNumberFormat="1" applyFont="1" applyFill="1" applyBorder="1" applyAlignment="1" applyProtection="1">
      <alignment horizontal="center" wrapText="1"/>
      <protection/>
    </xf>
    <xf numFmtId="0" fontId="116" fillId="38" borderId="29" xfId="0" applyNumberFormat="1" applyFont="1" applyFill="1" applyBorder="1" applyAlignment="1" applyProtection="1">
      <alignment horizontal="center" vertical="center" wrapText="1"/>
      <protection/>
    </xf>
    <xf numFmtId="49" fontId="1" fillId="38" borderId="66" xfId="0" applyNumberFormat="1" applyFont="1" applyFill="1" applyBorder="1" applyAlignment="1" applyProtection="1">
      <alignment horizontal="center" vertical="center"/>
      <protection/>
    </xf>
    <xf numFmtId="0" fontId="1" fillId="38" borderId="67" xfId="0" applyFont="1" applyFill="1" applyBorder="1" applyAlignment="1" applyProtection="1">
      <alignment horizontal="center" vertical="center" wrapText="1"/>
      <protection/>
    </xf>
    <xf numFmtId="49" fontId="1" fillId="38" borderId="68" xfId="0" applyNumberFormat="1" applyFont="1" applyFill="1" applyBorder="1" applyAlignment="1" applyProtection="1">
      <alignment horizontal="center" vertical="center"/>
      <protection/>
    </xf>
    <xf numFmtId="0" fontId="1" fillId="38" borderId="43" xfId="0" applyFont="1" applyFill="1" applyBorder="1" applyAlignment="1" applyProtection="1">
      <alignment horizontal="center" vertical="center" wrapText="1"/>
      <protection/>
    </xf>
    <xf numFmtId="0" fontId="1" fillId="38" borderId="6" xfId="0" applyFont="1" applyFill="1" applyBorder="1" applyAlignment="1" applyProtection="1">
      <alignment vertical="center" wrapText="1"/>
      <protection/>
    </xf>
    <xf numFmtId="0" fontId="1" fillId="38" borderId="46" xfId="0" applyFont="1" applyFill="1" applyBorder="1" applyAlignment="1" applyProtection="1">
      <alignment vertical="center" wrapText="1"/>
      <protection/>
    </xf>
    <xf numFmtId="0" fontId="1" fillId="36" borderId="69" xfId="0" applyNumberFormat="1" applyFont="1" applyFill="1" applyBorder="1" applyAlignment="1" applyProtection="1">
      <alignment horizontal="center" vertical="center" wrapText="1"/>
      <protection locked="0"/>
    </xf>
    <xf numFmtId="49" fontId="1" fillId="38" borderId="70" xfId="0" applyNumberFormat="1" applyFont="1" applyFill="1" applyBorder="1" applyAlignment="1" applyProtection="1">
      <alignment horizontal="center" vertical="center"/>
      <protection/>
    </xf>
    <xf numFmtId="0" fontId="1" fillId="38" borderId="69" xfId="0" applyFont="1" applyFill="1" applyBorder="1" applyAlignment="1" applyProtection="1">
      <alignment horizontal="center" vertical="center" wrapText="1"/>
      <protection/>
    </xf>
    <xf numFmtId="49" fontId="1" fillId="38" borderId="68" xfId="1546" applyNumberFormat="1" applyFont="1" applyFill="1" applyBorder="1" applyAlignment="1" applyProtection="1">
      <alignment horizontal="center" vertical="center"/>
      <protection/>
    </xf>
    <xf numFmtId="49" fontId="1" fillId="38" borderId="71" xfId="1546" applyNumberFormat="1" applyFont="1" applyFill="1" applyBorder="1" applyAlignment="1" applyProtection="1">
      <alignment horizontal="center" vertical="center"/>
      <protection/>
    </xf>
    <xf numFmtId="49" fontId="0" fillId="38" borderId="72" xfId="0" applyNumberFormat="1" applyFill="1" applyBorder="1" applyAlignment="1" applyProtection="1">
      <alignment horizontal="center" vertical="center"/>
      <protection/>
    </xf>
    <xf numFmtId="0" fontId="1" fillId="0" borderId="73" xfId="0" applyNumberFormat="1" applyFont="1" applyFill="1" applyBorder="1" applyAlignment="1" applyProtection="1">
      <alignment horizontal="center" vertical="center" wrapText="1"/>
      <protection/>
    </xf>
    <xf numFmtId="49" fontId="1" fillId="38" borderId="0" xfId="0" applyNumberFormat="1" applyFont="1" applyFill="1" applyBorder="1" applyAlignment="1" applyProtection="1">
      <alignment horizontal="center" vertical="center"/>
      <protection/>
    </xf>
    <xf numFmtId="0" fontId="1" fillId="38" borderId="0" xfId="0" applyNumberFormat="1" applyFont="1" applyFill="1" applyBorder="1" applyAlignment="1" applyProtection="1">
      <alignment vertical="center" wrapText="1"/>
      <protection/>
    </xf>
    <xf numFmtId="0" fontId="1" fillId="38" borderId="0" xfId="0" applyNumberFormat="1" applyFont="1" applyFill="1" applyBorder="1" applyAlignment="1" applyProtection="1">
      <alignment horizontal="center" vertical="center" wrapText="1"/>
      <protection/>
    </xf>
    <xf numFmtId="0" fontId="1" fillId="38" borderId="0" xfId="0" applyNumberFormat="1" applyFont="1" applyFill="1" applyBorder="1" applyAlignment="1" applyProtection="1">
      <alignment horizontal="center" vertical="center"/>
      <protection/>
    </xf>
    <xf numFmtId="0" fontId="0" fillId="38" borderId="0" xfId="0" applyNumberFormat="1" applyFill="1" applyBorder="1" applyAlignment="1" applyProtection="1">
      <alignment horizontal="left" vertical="center" wrapText="1"/>
      <protection/>
    </xf>
    <xf numFmtId="0" fontId="116" fillId="38" borderId="74" xfId="0" applyNumberFormat="1" applyFont="1" applyFill="1" applyBorder="1" applyAlignment="1" applyProtection="1">
      <alignment horizontal="center" vertical="center" wrapText="1"/>
      <protection/>
    </xf>
    <xf numFmtId="0" fontId="116" fillId="38" borderId="75" xfId="0" applyNumberFormat="1" applyFont="1" applyFill="1" applyBorder="1" applyAlignment="1" applyProtection="1">
      <alignment horizontal="center" vertical="center" wrapText="1"/>
      <protection/>
    </xf>
    <xf numFmtId="4" fontId="1" fillId="36" borderId="6" xfId="0" applyNumberFormat="1" applyFont="1" applyFill="1" applyBorder="1" applyAlignment="1" applyProtection="1">
      <alignment horizontal="center" vertical="center"/>
      <protection locked="0"/>
    </xf>
    <xf numFmtId="4" fontId="1" fillId="3" borderId="6" xfId="0" applyNumberFormat="1" applyFont="1" applyFill="1" applyBorder="1" applyAlignment="1" applyProtection="1">
      <alignment horizontal="center" vertical="center"/>
      <protection/>
    </xf>
    <xf numFmtId="49" fontId="1" fillId="36" borderId="6" xfId="0" applyNumberFormat="1" applyFont="1" applyFill="1" applyBorder="1" applyAlignment="1" applyProtection="1">
      <alignment horizontal="center" vertical="center" wrapText="1"/>
      <protection locked="0"/>
    </xf>
    <xf numFmtId="214" fontId="1" fillId="9" borderId="6" xfId="0" applyNumberFormat="1" applyFont="1" applyFill="1" applyBorder="1" applyAlignment="1" applyProtection="1">
      <alignment horizontal="center" vertical="center"/>
      <protection locked="0"/>
    </xf>
    <xf numFmtId="4" fontId="1" fillId="9" borderId="6" xfId="0" applyNumberFormat="1" applyFont="1" applyFill="1" applyBorder="1" applyAlignment="1" applyProtection="1">
      <alignment horizontal="center" vertical="center"/>
      <protection locked="0"/>
    </xf>
    <xf numFmtId="4" fontId="1" fillId="3" borderId="6" xfId="0" applyNumberFormat="1" applyFont="1" applyFill="1" applyBorder="1" applyAlignment="1" applyProtection="1">
      <alignment horizontal="center" vertical="center"/>
      <protection/>
    </xf>
    <xf numFmtId="10" fontId="1" fillId="3" borderId="6" xfId="0" applyNumberFormat="1" applyFont="1" applyFill="1" applyBorder="1" applyAlignment="1" applyProtection="1">
      <alignment horizontal="center" vertical="center"/>
      <protection/>
    </xf>
    <xf numFmtId="3" fontId="1" fillId="9" borderId="6" xfId="0" applyNumberFormat="1" applyFont="1" applyFill="1" applyBorder="1" applyAlignment="1" applyProtection="1">
      <alignment horizontal="center" vertical="center"/>
      <protection locked="0"/>
    </xf>
    <xf numFmtId="49" fontId="1" fillId="9" borderId="73" xfId="0" applyNumberFormat="1" applyFont="1" applyFill="1" applyBorder="1" applyAlignment="1" applyProtection="1">
      <alignment horizontal="center" vertical="center" wrapText="1"/>
      <protection locked="0"/>
    </xf>
    <xf numFmtId="0" fontId="121" fillId="38" borderId="0" xfId="1541" applyFont="1" applyFill="1" applyBorder="1" applyAlignment="1" applyProtection="1">
      <alignment horizontal="right" vertical="center"/>
      <protection/>
    </xf>
    <xf numFmtId="0" fontId="121" fillId="38" borderId="0" xfId="1541" applyFont="1" applyFill="1" applyBorder="1" applyAlignment="1" applyProtection="1">
      <alignment vertical="center"/>
      <protection/>
    </xf>
    <xf numFmtId="0" fontId="0" fillId="38" borderId="0" xfId="0" applyNumberFormat="1" applyFill="1" applyBorder="1" applyAlignment="1" applyProtection="1">
      <alignment vertical="center" wrapText="1"/>
      <protection/>
    </xf>
    <xf numFmtId="0" fontId="1" fillId="38" borderId="28" xfId="0" applyNumberFormat="1" applyFont="1" applyFill="1" applyBorder="1" applyAlignment="1" applyProtection="1">
      <alignment wrapText="1"/>
      <protection/>
    </xf>
    <xf numFmtId="0" fontId="12" fillId="38" borderId="29" xfId="0" applyNumberFormat="1" applyFont="1" applyFill="1" applyBorder="1" applyAlignment="1" applyProtection="1">
      <alignment horizontal="center" wrapText="1"/>
      <protection/>
    </xf>
    <xf numFmtId="0" fontId="12" fillId="38" borderId="30" xfId="0" applyNumberFormat="1" applyFont="1" applyFill="1" applyBorder="1" applyAlignment="1" applyProtection="1">
      <alignment horizontal="center" wrapText="1"/>
      <protection/>
    </xf>
    <xf numFmtId="0" fontId="1" fillId="38" borderId="31" xfId="0" applyNumberFormat="1" applyFont="1" applyFill="1" applyBorder="1" applyAlignment="1" applyProtection="1">
      <alignment wrapText="1"/>
      <protection/>
    </xf>
    <xf numFmtId="0" fontId="1" fillId="38" borderId="31" xfId="0" applyNumberFormat="1" applyFont="1" applyFill="1" applyBorder="1" applyAlignment="1" applyProtection="1">
      <alignment horizontal="right" vertical="top"/>
      <protection/>
    </xf>
    <xf numFmtId="0" fontId="1" fillId="38" borderId="31" xfId="0" applyNumberFormat="1" applyFont="1" applyFill="1" applyBorder="1" applyAlignment="1" applyProtection="1">
      <alignment/>
      <protection/>
    </xf>
    <xf numFmtId="0" fontId="1" fillId="38" borderId="33" xfId="0" applyNumberFormat="1" applyFont="1" applyFill="1" applyBorder="1" applyAlignment="1" applyProtection="1">
      <alignment/>
      <protection/>
    </xf>
    <xf numFmtId="0" fontId="1" fillId="38" borderId="12" xfId="0" applyNumberFormat="1" applyFont="1" applyFill="1" applyBorder="1" applyAlignment="1" applyProtection="1">
      <alignment/>
      <protection/>
    </xf>
    <xf numFmtId="0" fontId="1" fillId="38" borderId="34" xfId="0" applyNumberFormat="1" applyFont="1" applyFill="1" applyBorder="1" applyAlignment="1" applyProtection="1">
      <alignment/>
      <protection/>
    </xf>
    <xf numFmtId="0" fontId="0" fillId="0" borderId="6" xfId="1551" applyFont="1" applyFill="1" applyBorder="1" applyAlignment="1" applyProtection="1">
      <alignment horizontal="left" vertical="center" wrapText="1"/>
      <protection/>
    </xf>
    <xf numFmtId="0" fontId="0" fillId="0" borderId="6" xfId="1551" applyFont="1" applyFill="1" applyBorder="1" applyAlignment="1" applyProtection="1">
      <alignment vertical="center" wrapText="1"/>
      <protection/>
    </xf>
    <xf numFmtId="0" fontId="24" fillId="0" borderId="0" xfId="1551" applyFont="1" applyFill="1" applyBorder="1" applyAlignment="1" applyProtection="1">
      <alignment vertical="center"/>
      <protection/>
    </xf>
    <xf numFmtId="0" fontId="0" fillId="0" borderId="0" xfId="0" applyFont="1" applyBorder="1" applyAlignment="1">
      <alignment/>
    </xf>
    <xf numFmtId="0" fontId="12" fillId="38" borderId="29" xfId="0" applyNumberFormat="1" applyFont="1" applyFill="1" applyBorder="1" applyAlignment="1" applyProtection="1">
      <alignment horizontal="center" vertical="center" wrapText="1"/>
      <protection/>
    </xf>
    <xf numFmtId="0" fontId="0" fillId="0" borderId="29" xfId="0" applyBorder="1" applyAlignment="1" applyProtection="1">
      <alignment vertical="top"/>
      <protection/>
    </xf>
    <xf numFmtId="0" fontId="12" fillId="0" borderId="56" xfId="0" applyNumberFormat="1" applyFont="1" applyFill="1" applyBorder="1" applyAlignment="1" applyProtection="1">
      <alignment horizontal="center" vertical="center" wrapText="1"/>
      <protection/>
    </xf>
    <xf numFmtId="0" fontId="12" fillId="38" borderId="56" xfId="1542" applyNumberFormat="1" applyFont="1" applyFill="1" applyBorder="1" applyAlignment="1" applyProtection="1">
      <alignment horizontal="center" vertical="center" wrapText="1"/>
      <protection/>
    </xf>
    <xf numFmtId="0" fontId="12" fillId="38" borderId="57" xfId="1542" applyNumberFormat="1" applyFont="1" applyFill="1" applyBorder="1" applyAlignment="1" applyProtection="1">
      <alignment horizontal="center" vertical="center" wrapText="1"/>
      <protection/>
    </xf>
    <xf numFmtId="0" fontId="1" fillId="38" borderId="15" xfId="1542" applyNumberFormat="1" applyFont="1" applyFill="1" applyBorder="1" applyAlignment="1" applyProtection="1">
      <alignment horizontal="center" vertical="center" wrapText="1"/>
      <protection/>
    </xf>
    <xf numFmtId="0" fontId="1" fillId="38" borderId="37" xfId="1542" applyNumberFormat="1" applyFont="1" applyFill="1" applyBorder="1" applyAlignment="1" applyProtection="1">
      <alignment vertical="center"/>
      <protection/>
    </xf>
    <xf numFmtId="0" fontId="0" fillId="0" borderId="76" xfId="0" applyNumberFormat="1" applyBorder="1" applyAlignment="1" applyProtection="1">
      <alignment/>
      <protection/>
    </xf>
    <xf numFmtId="0" fontId="0" fillId="0" borderId="77" xfId="0" applyNumberFormat="1" applyBorder="1" applyAlignment="1" applyProtection="1">
      <alignment/>
      <protection/>
    </xf>
    <xf numFmtId="49" fontId="1" fillId="38" borderId="15" xfId="1542" applyNumberFormat="1" applyFont="1" applyFill="1" applyBorder="1" applyAlignment="1" applyProtection="1">
      <alignment horizontal="center" vertical="center" wrapText="1"/>
      <protection/>
    </xf>
    <xf numFmtId="0" fontId="1" fillId="38" borderId="15" xfId="1542" applyNumberFormat="1" applyFont="1" applyFill="1" applyBorder="1" applyAlignment="1" applyProtection="1">
      <alignment horizontal="left" vertical="center" wrapText="1" indent="1"/>
      <protection/>
    </xf>
    <xf numFmtId="49" fontId="1" fillId="9" borderId="15" xfId="1547" applyNumberFormat="1" applyFont="1" applyFill="1" applyBorder="1" applyAlignment="1" applyProtection="1">
      <alignment horizontal="center" vertical="center" wrapText="1"/>
      <protection locked="0"/>
    </xf>
    <xf numFmtId="14" fontId="1" fillId="38" borderId="15" xfId="1547" applyNumberFormat="1" applyFont="1" applyFill="1" applyBorder="1" applyAlignment="1" applyProtection="1">
      <alignment horizontal="center" vertical="center" wrapText="1"/>
      <protection/>
    </xf>
    <xf numFmtId="49" fontId="1" fillId="9" borderId="15" xfId="1542" applyNumberFormat="1" applyFont="1" applyFill="1" applyBorder="1" applyAlignment="1" applyProtection="1">
      <alignment horizontal="center" vertical="center" wrapText="1"/>
      <protection locked="0"/>
    </xf>
    <xf numFmtId="14" fontId="1" fillId="38" borderId="78" xfId="1547" applyNumberFormat="1" applyFont="1" applyFill="1" applyBorder="1" applyAlignment="1" applyProtection="1">
      <alignment horizontal="center" vertical="center" wrapText="1"/>
      <protection/>
    </xf>
    <xf numFmtId="0" fontId="0" fillId="0" borderId="0" xfId="0" applyBorder="1" applyAlignment="1" applyProtection="1">
      <alignment vertical="top"/>
      <protection/>
    </xf>
    <xf numFmtId="49" fontId="12" fillId="38" borderId="79" xfId="1553" applyNumberFormat="1" applyFont="1" applyFill="1" applyBorder="1" applyAlignment="1" applyProtection="1">
      <alignment horizontal="center" vertical="center" wrapText="1"/>
      <protection/>
    </xf>
    <xf numFmtId="0" fontId="0" fillId="0" borderId="79" xfId="0" applyBorder="1" applyAlignment="1">
      <alignment/>
    </xf>
    <xf numFmtId="0" fontId="44" fillId="38" borderId="80" xfId="1554" applyNumberFormat="1" applyFont="1" applyFill="1" applyBorder="1" applyAlignment="1" applyProtection="1">
      <alignment horizontal="center" vertical="center" wrapText="1"/>
      <protection/>
    </xf>
    <xf numFmtId="0" fontId="44" fillId="38" borderId="63" xfId="1554" applyNumberFormat="1" applyFont="1" applyFill="1" applyBorder="1" applyAlignment="1" applyProtection="1">
      <alignment horizontal="center" vertical="center" wrapText="1"/>
      <protection/>
    </xf>
    <xf numFmtId="0" fontId="44" fillId="9" borderId="63" xfId="1554" applyNumberFormat="1" applyFont="1" applyFill="1" applyBorder="1" applyAlignment="1" applyProtection="1">
      <alignment horizontal="center" vertical="center" wrapText="1"/>
      <protection locked="0"/>
    </xf>
    <xf numFmtId="0" fontId="44" fillId="38" borderId="6" xfId="1554" applyNumberFormat="1" applyFont="1" applyFill="1" applyBorder="1" applyAlignment="1" applyProtection="1">
      <alignment horizontal="center" vertical="center" wrapText="1"/>
      <protection/>
    </xf>
    <xf numFmtId="0" fontId="44" fillId="9" borderId="6" xfId="1554" applyNumberFormat="1" applyFont="1" applyFill="1" applyBorder="1" applyAlignment="1" applyProtection="1">
      <alignment horizontal="center" vertical="center" wrapText="1"/>
      <protection locked="0"/>
    </xf>
    <xf numFmtId="0" fontId="44" fillId="38" borderId="64" xfId="1554" applyNumberFormat="1" applyFont="1" applyFill="1" applyBorder="1" applyAlignment="1" applyProtection="1">
      <alignment horizontal="center" vertical="center" wrapText="1"/>
      <protection/>
    </xf>
    <xf numFmtId="0" fontId="44" fillId="9" borderId="64" xfId="1554" applyNumberFormat="1" applyFont="1" applyFill="1" applyBorder="1" applyAlignment="1" applyProtection="1">
      <alignment horizontal="center" vertical="center" wrapText="1"/>
      <protection locked="0"/>
    </xf>
    <xf numFmtId="0" fontId="122" fillId="0" borderId="6" xfId="1548" applyNumberFormat="1" applyFont="1" applyFill="1" applyBorder="1" applyAlignment="1" applyProtection="1">
      <alignment horizontal="center" vertical="center" wrapText="1"/>
      <protection/>
    </xf>
    <xf numFmtId="0" fontId="122" fillId="0" borderId="6" xfId="1551" applyFont="1" applyFill="1" applyBorder="1" applyAlignment="1" applyProtection="1">
      <alignment vertical="center" wrapText="1"/>
      <protection/>
    </xf>
    <xf numFmtId="0" fontId="123" fillId="0" borderId="6" xfId="1551" applyFont="1" applyFill="1" applyBorder="1" applyAlignment="1" applyProtection="1">
      <alignment horizontal="left" vertical="center" wrapText="1"/>
      <protection/>
    </xf>
    <xf numFmtId="0" fontId="122" fillId="0" borderId="6" xfId="1551" applyFont="1" applyFill="1" applyBorder="1" applyAlignment="1" applyProtection="1">
      <alignment horizontal="left" vertical="center" wrapText="1"/>
      <protection/>
    </xf>
    <xf numFmtId="0" fontId="0" fillId="0" borderId="6" xfId="0" applyBorder="1" applyAlignment="1">
      <alignment horizontal="center" vertical="center"/>
    </xf>
    <xf numFmtId="0" fontId="24" fillId="0" borderId="6" xfId="0" applyFont="1" applyBorder="1" applyAlignment="1">
      <alignment horizontal="center" vertical="center"/>
    </xf>
    <xf numFmtId="0" fontId="24" fillId="0" borderId="6" xfId="0" applyFont="1" applyBorder="1" applyAlignment="1">
      <alignment horizontal="center" vertical="center" wrapText="1"/>
    </xf>
    <xf numFmtId="0" fontId="24" fillId="0" borderId="6" xfId="0" applyFont="1" applyFill="1" applyBorder="1" applyAlignment="1">
      <alignment horizontal="center" vertical="center"/>
    </xf>
    <xf numFmtId="4" fontId="123" fillId="3" borderId="6" xfId="1548" applyNumberFormat="1" applyFont="1" applyFill="1" applyBorder="1" applyAlignment="1" applyProtection="1">
      <alignment horizontal="center" wrapText="1"/>
      <protection/>
    </xf>
    <xf numFmtId="0" fontId="0" fillId="23" borderId="6" xfId="0" applyFont="1" applyFill="1" applyBorder="1" applyAlignment="1">
      <alignment horizontal="center" vertical="center"/>
    </xf>
    <xf numFmtId="0" fontId="123" fillId="4" borderId="6" xfId="1549" applyFont="1" applyFill="1" applyBorder="1" applyAlignment="1" applyProtection="1">
      <alignment horizontal="center" vertical="center" wrapText="1"/>
      <protection locked="0"/>
    </xf>
    <xf numFmtId="0" fontId="24" fillId="0" borderId="40" xfId="0" applyFont="1" applyBorder="1" applyAlignment="1">
      <alignment/>
    </xf>
    <xf numFmtId="0" fontId="24" fillId="0" borderId="0" xfId="0" applyFont="1" applyBorder="1" applyAlignment="1">
      <alignment horizontal="center" vertical="center"/>
    </xf>
    <xf numFmtId="0" fontId="0" fillId="0" borderId="6" xfId="0" applyFont="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wrapText="1"/>
    </xf>
    <xf numFmtId="0" fontId="24" fillId="9" borderId="6" xfId="0" applyFont="1" applyFill="1" applyBorder="1" applyAlignment="1" applyProtection="1">
      <alignment horizontal="center" vertical="center" wrapText="1"/>
      <protection locked="0"/>
    </xf>
    <xf numFmtId="4" fontId="123" fillId="9" borderId="6" xfId="1548" applyNumberFormat="1" applyFont="1" applyFill="1" applyBorder="1" applyAlignment="1" applyProtection="1">
      <alignment horizontal="center" wrapText="1"/>
      <protection locked="0"/>
    </xf>
    <xf numFmtId="0" fontId="0" fillId="9" borderId="44" xfId="0" applyFont="1" applyFill="1" applyBorder="1" applyAlignment="1" applyProtection="1">
      <alignment/>
      <protection locked="0"/>
    </xf>
    <xf numFmtId="0" fontId="24" fillId="0" borderId="43" xfId="0" applyFont="1" applyBorder="1" applyAlignment="1">
      <alignment/>
    </xf>
    <xf numFmtId="0" fontId="24" fillId="38" borderId="43" xfId="0" applyNumberFormat="1" applyFont="1" applyFill="1" applyBorder="1" applyAlignment="1">
      <alignment/>
    </xf>
    <xf numFmtId="0" fontId="24" fillId="0" borderId="69" xfId="0" applyFont="1" applyBorder="1" applyAlignment="1">
      <alignment/>
    </xf>
    <xf numFmtId="0" fontId="24" fillId="9" borderId="47" xfId="0" applyFont="1" applyFill="1" applyBorder="1" applyAlignment="1" applyProtection="1">
      <alignment/>
      <protection locked="0"/>
    </xf>
    <xf numFmtId="0" fontId="24" fillId="0" borderId="47" xfId="0" applyFont="1" applyBorder="1" applyAlignment="1" applyProtection="1">
      <alignment/>
      <protection locked="0"/>
    </xf>
    <xf numFmtId="4" fontId="120" fillId="9" borderId="81" xfId="0" applyNumberFormat="1" applyFont="1" applyFill="1" applyBorder="1" applyAlignment="1" applyProtection="1">
      <alignment horizontal="center" vertical="center" wrapText="1"/>
      <protection locked="0"/>
    </xf>
    <xf numFmtId="4" fontId="120" fillId="38" borderId="81" xfId="0" applyNumberFormat="1" applyFont="1" applyFill="1" applyBorder="1" applyAlignment="1" applyProtection="1">
      <alignment vertical="center" wrapText="1"/>
      <protection locked="0"/>
    </xf>
    <xf numFmtId="4" fontId="120" fillId="9" borderId="81" xfId="0" applyNumberFormat="1" applyFont="1" applyFill="1" applyBorder="1" applyAlignment="1" applyProtection="1">
      <alignment vertical="center" wrapText="1"/>
      <protection locked="0"/>
    </xf>
    <xf numFmtId="0" fontId="120" fillId="38" borderId="82" xfId="0" applyNumberFormat="1" applyFont="1" applyFill="1" applyBorder="1" applyAlignment="1" applyProtection="1">
      <alignment horizontal="center" vertical="center" wrapText="1"/>
      <protection hidden="1"/>
    </xf>
    <xf numFmtId="4" fontId="120" fillId="9" borderId="83" xfId="0" applyNumberFormat="1" applyFont="1" applyFill="1" applyBorder="1" applyAlignment="1" applyProtection="1">
      <alignment vertical="center" wrapText="1"/>
      <protection locked="0"/>
    </xf>
    <xf numFmtId="4" fontId="120" fillId="23" borderId="83" xfId="0" applyNumberFormat="1" applyFont="1" applyFill="1" applyBorder="1" applyAlignment="1" applyProtection="1">
      <alignment vertical="center" wrapText="1"/>
      <protection/>
    </xf>
    <xf numFmtId="4" fontId="120" fillId="23" borderId="84" xfId="0" applyNumberFormat="1" applyFont="1" applyFill="1" applyBorder="1" applyAlignment="1" applyProtection="1">
      <alignment vertical="center" wrapText="1"/>
      <protection/>
    </xf>
    <xf numFmtId="4" fontId="120" fillId="9" borderId="85" xfId="0" applyNumberFormat="1" applyFont="1" applyFill="1" applyBorder="1" applyAlignment="1" applyProtection="1">
      <alignment vertical="center" wrapText="1"/>
      <protection locked="0"/>
    </xf>
    <xf numFmtId="0" fontId="24" fillId="9" borderId="86" xfId="0" applyFont="1" applyFill="1" applyBorder="1" applyAlignment="1" applyProtection="1">
      <alignment/>
      <protection locked="0"/>
    </xf>
    <xf numFmtId="0" fontId="24" fillId="0" borderId="86" xfId="0" applyFont="1" applyBorder="1" applyAlignment="1" applyProtection="1">
      <alignment/>
      <protection locked="0"/>
    </xf>
    <xf numFmtId="0" fontId="24" fillId="9" borderId="83" xfId="0" applyFont="1" applyFill="1" applyBorder="1" applyAlignment="1" applyProtection="1">
      <alignment/>
      <protection locked="0"/>
    </xf>
    <xf numFmtId="0" fontId="24" fillId="9" borderId="84" xfId="0" applyFont="1" applyFill="1" applyBorder="1" applyAlignment="1" applyProtection="1">
      <alignment/>
      <protection locked="0"/>
    </xf>
    <xf numFmtId="0" fontId="24" fillId="9" borderId="87" xfId="0" applyFont="1" applyFill="1" applyBorder="1" applyAlignment="1" applyProtection="1">
      <alignment/>
      <protection locked="0"/>
    </xf>
    <xf numFmtId="0" fontId="24" fillId="0" borderId="6" xfId="0" applyFont="1" applyBorder="1" applyAlignment="1" applyProtection="1">
      <alignment horizontal="center" vertical="center"/>
      <protection locked="0"/>
    </xf>
    <xf numFmtId="0" fontId="0" fillId="9" borderId="6" xfId="0" applyFill="1" applyBorder="1" applyAlignment="1" applyProtection="1">
      <alignment horizontal="center" vertical="center"/>
      <protection locked="0"/>
    </xf>
    <xf numFmtId="0" fontId="0" fillId="9" borderId="6" xfId="0" applyFill="1" applyBorder="1" applyAlignment="1" applyProtection="1">
      <alignment vertical="center" wrapText="1"/>
      <protection locked="0"/>
    </xf>
    <xf numFmtId="0" fontId="0" fillId="9" borderId="6" xfId="0" applyFill="1" applyBorder="1" applyAlignment="1" applyProtection="1">
      <alignment horizontal="center" vertical="center" wrapText="1"/>
      <protection locked="0"/>
    </xf>
    <xf numFmtId="0" fontId="1" fillId="36" borderId="88" xfId="0" applyFont="1" applyFill="1" applyBorder="1" applyAlignment="1" applyProtection="1">
      <alignment horizontal="center" vertical="center"/>
      <protection locked="0"/>
    </xf>
    <xf numFmtId="49" fontId="1" fillId="36" borderId="89" xfId="1547" applyNumberFormat="1" applyFont="1" applyFill="1" applyBorder="1" applyAlignment="1" applyProtection="1">
      <alignment horizontal="center" vertical="center" wrapText="1"/>
      <protection locked="0"/>
    </xf>
    <xf numFmtId="14" fontId="44" fillId="9" borderId="90" xfId="1554" applyNumberFormat="1" applyFont="1" applyFill="1" applyBorder="1" applyAlignment="1" applyProtection="1">
      <alignment horizontal="center" vertical="center" wrapText="1"/>
      <protection locked="0"/>
    </xf>
    <xf numFmtId="0" fontId="0" fillId="0" borderId="0" xfId="0" applyAlignment="1">
      <alignment/>
    </xf>
    <xf numFmtId="49" fontId="117" fillId="9" borderId="15" xfId="1196" applyNumberFormat="1" applyFill="1" applyBorder="1" applyAlignment="1" applyProtection="1">
      <alignment horizontal="center" vertical="center" wrapText="1"/>
      <protection locked="0"/>
    </xf>
    <xf numFmtId="49" fontId="117" fillId="9" borderId="78" xfId="1196" applyFill="1" applyBorder="1" applyAlignment="1" applyProtection="1">
      <alignment horizontal="center" vertical="center" wrapText="1"/>
      <protection locked="0"/>
    </xf>
    <xf numFmtId="168" fontId="0" fillId="3" borderId="59" xfId="0" applyNumberFormat="1" applyFill="1" applyBorder="1" applyAlignment="1" applyProtection="1">
      <alignment/>
      <protection/>
    </xf>
    <xf numFmtId="168" fontId="0" fillId="9" borderId="59" xfId="0" applyNumberFormat="1" applyFill="1" applyBorder="1" applyAlignment="1" applyProtection="1">
      <alignment/>
      <protection locked="0"/>
    </xf>
    <xf numFmtId="168" fontId="24" fillId="3" borderId="59" xfId="0" applyNumberFormat="1" applyFont="1" applyFill="1" applyBorder="1" applyAlignment="1" applyProtection="1">
      <alignment/>
      <protection/>
    </xf>
    <xf numFmtId="49" fontId="1" fillId="9" borderId="78" xfId="1541" applyNumberFormat="1" applyFont="1" applyFill="1" applyBorder="1" applyAlignment="1" applyProtection="1">
      <alignment horizontal="center" vertical="center" wrapText="1"/>
      <protection locked="0"/>
    </xf>
    <xf numFmtId="49" fontId="1" fillId="9" borderId="15" xfId="1540" applyNumberFormat="1" applyFont="1" applyFill="1" applyBorder="1" applyAlignment="1" applyProtection="1">
      <alignment horizontal="center" vertical="center" wrapText="1"/>
      <protection locked="0"/>
    </xf>
    <xf numFmtId="168" fontId="24" fillId="9" borderId="59" xfId="0" applyNumberFormat="1" applyFont="1" applyFill="1" applyBorder="1" applyAlignment="1" applyProtection="1">
      <alignment/>
      <protection locked="0"/>
    </xf>
    <xf numFmtId="1" fontId="0" fillId="9" borderId="59" xfId="0" applyNumberFormat="1" applyFill="1" applyBorder="1" applyAlignment="1" applyProtection="1">
      <alignment/>
      <protection locked="0"/>
    </xf>
    <xf numFmtId="0" fontId="44" fillId="0" borderId="0" xfId="1550" applyFont="1" applyAlignment="1" applyProtection="1">
      <alignment horizontal="center"/>
      <protection/>
    </xf>
    <xf numFmtId="0" fontId="44" fillId="0" borderId="0" xfId="1550" applyFont="1" applyProtection="1">
      <alignment/>
      <protection/>
    </xf>
    <xf numFmtId="0" fontId="44" fillId="0" borderId="0" xfId="1550" applyFont="1" applyBorder="1" applyAlignment="1" applyProtection="1">
      <alignment horizontal="center" vertical="center"/>
      <protection/>
    </xf>
    <xf numFmtId="0" fontId="44" fillId="0" borderId="91" xfId="1550" applyNumberFormat="1" applyFont="1" applyBorder="1" applyAlignment="1" applyProtection="1">
      <alignment vertical="center"/>
      <protection/>
    </xf>
    <xf numFmtId="0" fontId="44" fillId="0" borderId="0" xfId="1550" applyNumberFormat="1" applyFont="1" applyBorder="1" applyAlignment="1" applyProtection="1">
      <alignment vertical="center"/>
      <protection/>
    </xf>
    <xf numFmtId="0" fontId="44" fillId="0" borderId="0" xfId="1550" applyFont="1" applyBorder="1" applyAlignment="1" applyProtection="1">
      <alignment vertical="center"/>
      <protection/>
    </xf>
    <xf numFmtId="0" fontId="45" fillId="9" borderId="92" xfId="1547" applyFont="1" applyFill="1" applyBorder="1" applyAlignment="1" applyProtection="1">
      <alignment horizontal="center" vertical="center" wrapText="1"/>
      <protection/>
    </xf>
    <xf numFmtId="0" fontId="44" fillId="38" borderId="93" xfId="1554" applyNumberFormat="1" applyFont="1" applyFill="1" applyBorder="1" applyAlignment="1" applyProtection="1">
      <alignment horizontal="center" vertical="center" wrapText="1"/>
      <protection/>
    </xf>
    <xf numFmtId="0" fontId="44" fillId="9" borderId="94" xfId="1554" applyNumberFormat="1" applyFont="1" applyFill="1" applyBorder="1" applyAlignment="1" applyProtection="1">
      <alignment horizontal="center" vertical="center" wrapText="1"/>
      <protection locked="0"/>
    </xf>
    <xf numFmtId="0" fontId="44" fillId="9" borderId="95" xfId="1554" applyNumberFormat="1" applyFont="1" applyFill="1" applyBorder="1" applyAlignment="1" applyProtection="1">
      <alignment horizontal="center" vertical="center" wrapText="1"/>
      <protection locked="0"/>
    </xf>
    <xf numFmtId="0" fontId="44" fillId="9" borderId="96" xfId="1547" applyFont="1" applyFill="1" applyBorder="1" applyAlignment="1" applyProtection="1">
      <alignment horizontal="center" vertical="center" wrapText="1"/>
      <protection locked="0"/>
    </xf>
    <xf numFmtId="0" fontId="44" fillId="9" borderId="76" xfId="1547" applyFont="1" applyFill="1" applyBorder="1" applyAlignment="1" applyProtection="1">
      <alignment horizontal="center" vertical="center" wrapText="1"/>
      <protection locked="0"/>
    </xf>
    <xf numFmtId="49" fontId="45" fillId="3" borderId="97" xfId="1547" applyNumberFormat="1" applyFont="1" applyFill="1" applyBorder="1" applyAlignment="1" applyProtection="1">
      <alignment horizontal="center" vertical="center" wrapText="1"/>
      <protection/>
    </xf>
    <xf numFmtId="49" fontId="45" fillId="3" borderId="98" xfId="1547" applyNumberFormat="1" applyFont="1" applyFill="1" applyBorder="1" applyAlignment="1" applyProtection="1">
      <alignment horizontal="center" vertical="center" wrapText="1"/>
      <protection/>
    </xf>
    <xf numFmtId="49" fontId="45" fillId="3" borderId="99" xfId="1547" applyNumberFormat="1" applyFont="1" applyFill="1" applyBorder="1" applyAlignment="1" applyProtection="1">
      <alignment horizontal="center" vertical="center" wrapText="1"/>
      <protection/>
    </xf>
    <xf numFmtId="0" fontId="45" fillId="3" borderId="100" xfId="1547" applyFont="1" applyFill="1" applyBorder="1" applyAlignment="1" applyProtection="1">
      <alignment horizontal="center" vertical="center" wrapText="1"/>
      <protection/>
    </xf>
    <xf numFmtId="0" fontId="45" fillId="3" borderId="76" xfId="1547" applyFont="1" applyFill="1" applyBorder="1" applyAlignment="1" applyProtection="1">
      <alignment horizontal="center" vertical="center" wrapText="1"/>
      <protection/>
    </xf>
    <xf numFmtId="0" fontId="45" fillId="38" borderId="101" xfId="1554" applyNumberFormat="1" applyFont="1" applyFill="1" applyBorder="1" applyAlignment="1" applyProtection="1">
      <alignment horizontal="center" vertical="center" wrapText="1"/>
      <protection/>
    </xf>
    <xf numFmtId="0" fontId="45" fillId="38" borderId="102" xfId="1554" applyNumberFormat="1" applyFont="1" applyFill="1" applyBorder="1" applyAlignment="1" applyProtection="1">
      <alignment horizontal="center" vertical="center" wrapText="1"/>
      <protection/>
    </xf>
    <xf numFmtId="0" fontId="45" fillId="3" borderId="103" xfId="1547" applyFont="1" applyFill="1" applyBorder="1" applyAlignment="1" applyProtection="1">
      <alignment horizontal="center" vertical="center" wrapText="1"/>
      <protection/>
    </xf>
    <xf numFmtId="3" fontId="44" fillId="9" borderId="104" xfId="1547" applyNumberFormat="1" applyFont="1" applyFill="1" applyBorder="1" applyAlignment="1" applyProtection="1">
      <alignment horizontal="center" vertical="center" wrapText="1"/>
      <protection locked="0"/>
    </xf>
    <xf numFmtId="0" fontId="44" fillId="9" borderId="105" xfId="1547" applyFont="1" applyFill="1" applyBorder="1" applyAlignment="1" applyProtection="1">
      <alignment horizontal="center" vertical="center" wrapText="1"/>
      <protection locked="0"/>
    </xf>
    <xf numFmtId="0" fontId="44" fillId="9" borderId="106" xfId="1547" applyFont="1" applyFill="1" applyBorder="1" applyAlignment="1" applyProtection="1">
      <alignment horizontal="center" vertical="center" wrapText="1"/>
      <protection locked="0"/>
    </xf>
    <xf numFmtId="49" fontId="44" fillId="9" borderId="107" xfId="1554" applyNumberFormat="1" applyFont="1" applyFill="1" applyBorder="1" applyAlignment="1" applyProtection="1">
      <alignment horizontal="center" vertical="center" wrapText="1"/>
      <protection locked="0"/>
    </xf>
    <xf numFmtId="49" fontId="44" fillId="9" borderId="99" xfId="1554" applyNumberFormat="1" applyFont="1" applyFill="1" applyBorder="1" applyAlignment="1" applyProtection="1">
      <alignment horizontal="center" vertical="center" wrapText="1"/>
      <protection locked="0"/>
    </xf>
    <xf numFmtId="49" fontId="44" fillId="9" borderId="97" xfId="1554" applyNumberFormat="1" applyFont="1" applyFill="1" applyBorder="1" applyAlignment="1" applyProtection="1">
      <alignment horizontal="center" vertical="center" wrapText="1"/>
      <protection locked="0"/>
    </xf>
    <xf numFmtId="0" fontId="45" fillId="38" borderId="37" xfId="1554" applyNumberFormat="1" applyFont="1" applyFill="1" applyBorder="1" applyAlignment="1" applyProtection="1">
      <alignment horizontal="center" vertical="center" wrapText="1"/>
      <protection/>
    </xf>
    <xf numFmtId="0" fontId="45" fillId="38" borderId="76" xfId="1554" applyNumberFormat="1" applyFont="1" applyFill="1" applyBorder="1" applyAlignment="1" applyProtection="1">
      <alignment horizontal="center" vertical="center" wrapText="1"/>
      <protection/>
    </xf>
    <xf numFmtId="0" fontId="45" fillId="38" borderId="100" xfId="1554" applyNumberFormat="1" applyFont="1" applyFill="1" applyBorder="1" applyAlignment="1" applyProtection="1">
      <alignment horizontal="center" vertical="center" wrapText="1"/>
      <protection/>
    </xf>
    <xf numFmtId="0" fontId="45" fillId="38" borderId="42" xfId="1554" applyNumberFormat="1" applyFont="1" applyFill="1" applyBorder="1" applyAlignment="1" applyProtection="1">
      <alignment horizontal="center" vertical="center" wrapText="1"/>
      <protection/>
    </xf>
    <xf numFmtId="0" fontId="45" fillId="9" borderId="62" xfId="1554" applyNumberFormat="1" applyFont="1" applyFill="1" applyBorder="1" applyAlignment="1" applyProtection="1">
      <alignment horizontal="center" vertical="center" wrapText="1"/>
      <protection locked="0"/>
    </xf>
    <xf numFmtId="0" fontId="45" fillId="38" borderId="108" xfId="1547" applyFont="1" applyFill="1" applyBorder="1" applyAlignment="1" applyProtection="1">
      <alignment horizontal="center" vertical="center" wrapText="1"/>
      <protection/>
    </xf>
    <xf numFmtId="0" fontId="45" fillId="38" borderId="109" xfId="1547" applyFont="1" applyFill="1" applyBorder="1" applyAlignment="1" applyProtection="1">
      <alignment horizontal="center" vertical="center" wrapText="1"/>
      <protection/>
    </xf>
    <xf numFmtId="0" fontId="45" fillId="38" borderId="110" xfId="1547" applyFont="1" applyFill="1" applyBorder="1" applyAlignment="1" applyProtection="1">
      <alignment horizontal="center" vertical="center" wrapText="1"/>
      <protection/>
    </xf>
    <xf numFmtId="0" fontId="44" fillId="9" borderId="111" xfId="1547" applyFont="1" applyFill="1" applyBorder="1" applyAlignment="1" applyProtection="1">
      <alignment horizontal="center" vertical="center" wrapText="1"/>
      <protection locked="0"/>
    </xf>
    <xf numFmtId="0" fontId="44" fillId="9" borderId="79" xfId="1547" applyFont="1" applyFill="1" applyBorder="1" applyAlignment="1" applyProtection="1">
      <alignment horizontal="center" vertical="center" wrapText="1"/>
      <protection locked="0"/>
    </xf>
    <xf numFmtId="0" fontId="44" fillId="9" borderId="112" xfId="1547" applyFont="1" applyFill="1" applyBorder="1" applyAlignment="1" applyProtection="1">
      <alignment horizontal="center" vertical="center" wrapText="1"/>
      <protection locked="0"/>
    </xf>
    <xf numFmtId="0" fontId="44" fillId="9" borderId="112" xfId="1547" applyFont="1" applyFill="1" applyBorder="1" applyAlignment="1" applyProtection="1">
      <alignment horizontal="center" vertical="center" wrapText="1"/>
      <protection locked="0"/>
    </xf>
    <xf numFmtId="0" fontId="44" fillId="9" borderId="104" xfId="1547" applyFont="1" applyFill="1" applyBorder="1" applyAlignment="1" applyProtection="1">
      <alignment horizontal="center" vertical="center" wrapText="1"/>
      <protection locked="0"/>
    </xf>
    <xf numFmtId="0" fontId="44" fillId="9" borderId="113" xfId="1547" applyFont="1" applyFill="1" applyBorder="1" applyAlignment="1" applyProtection="1">
      <alignment horizontal="center" vertical="center" wrapText="1"/>
      <protection locked="0"/>
    </xf>
    <xf numFmtId="0" fontId="44" fillId="9" borderId="114" xfId="1547" applyFont="1" applyFill="1" applyBorder="1" applyAlignment="1" applyProtection="1">
      <alignment horizontal="center" vertical="center" wrapText="1"/>
      <protection locked="0"/>
    </xf>
    <xf numFmtId="0" fontId="44" fillId="9" borderId="115" xfId="1547" applyFont="1" applyFill="1" applyBorder="1" applyAlignment="1" applyProtection="1">
      <alignment horizontal="center" vertical="center" wrapText="1"/>
      <protection locked="0"/>
    </xf>
    <xf numFmtId="0" fontId="111" fillId="14" borderId="28" xfId="0" applyFont="1" applyFill="1" applyBorder="1" applyAlignment="1">
      <alignment horizontal="center" vertical="center" wrapText="1"/>
    </xf>
    <xf numFmtId="0" fontId="111" fillId="14" borderId="29" xfId="0" applyFont="1" applyFill="1" applyBorder="1" applyAlignment="1">
      <alignment horizontal="center" vertical="center" wrapText="1"/>
    </xf>
    <xf numFmtId="0" fontId="111" fillId="14" borderId="30" xfId="0" applyFont="1" applyFill="1" applyBorder="1" applyAlignment="1">
      <alignment horizontal="center" vertical="center" wrapText="1"/>
    </xf>
    <xf numFmtId="0" fontId="111" fillId="14" borderId="31" xfId="0" applyFont="1" applyFill="1" applyBorder="1" applyAlignment="1">
      <alignment horizontal="center" vertical="center" wrapText="1"/>
    </xf>
    <xf numFmtId="0" fontId="111" fillId="14" borderId="0" xfId="0" applyFont="1" applyFill="1" applyBorder="1" applyAlignment="1">
      <alignment horizontal="center" vertical="center" wrapText="1"/>
    </xf>
    <xf numFmtId="0" fontId="111" fillId="14" borderId="32" xfId="0" applyFont="1" applyFill="1" applyBorder="1" applyAlignment="1">
      <alignment horizontal="center" vertical="center" wrapText="1"/>
    </xf>
    <xf numFmtId="0" fontId="111" fillId="14" borderId="33" xfId="0" applyFont="1" applyFill="1" applyBorder="1" applyAlignment="1">
      <alignment horizontal="center" vertical="center" wrapText="1"/>
    </xf>
    <xf numFmtId="0" fontId="111" fillId="14" borderId="12" xfId="0" applyFont="1" applyFill="1" applyBorder="1" applyAlignment="1">
      <alignment horizontal="center" vertical="center" wrapText="1"/>
    </xf>
    <xf numFmtId="0" fontId="111" fillId="14" borderId="34" xfId="0" applyFont="1" applyFill="1" applyBorder="1" applyAlignment="1">
      <alignment horizontal="center" vertical="center" wrapText="1"/>
    </xf>
    <xf numFmtId="0" fontId="44" fillId="9" borderId="100" xfId="1547" applyFont="1" applyFill="1" applyBorder="1" applyAlignment="1" applyProtection="1">
      <alignment horizontal="center" vertical="center" wrapText="1"/>
      <protection locked="0"/>
    </xf>
    <xf numFmtId="49" fontId="45" fillId="9" borderId="111" xfId="1554" applyNumberFormat="1" applyFont="1" applyFill="1" applyBorder="1" applyAlignment="1" applyProtection="1">
      <alignment horizontal="center" vertical="center" wrapText="1"/>
      <protection locked="0"/>
    </xf>
    <xf numFmtId="49" fontId="45" fillId="9" borderId="79" xfId="1554" applyNumberFormat="1" applyFont="1" applyFill="1" applyBorder="1" applyAlignment="1" applyProtection="1">
      <alignment horizontal="center" vertical="center" wrapText="1"/>
      <protection locked="0"/>
    </xf>
    <xf numFmtId="49" fontId="45" fillId="9" borderId="44" xfId="1554" applyNumberFormat="1" applyFont="1" applyFill="1" applyBorder="1" applyAlignment="1" applyProtection="1">
      <alignment horizontal="center" vertical="center" wrapText="1"/>
      <protection locked="0"/>
    </xf>
    <xf numFmtId="0" fontId="44" fillId="9" borderId="64" xfId="1554" applyNumberFormat="1" applyFont="1" applyFill="1" applyBorder="1" applyAlignment="1" applyProtection="1">
      <alignment horizontal="center" vertical="center" wrapText="1"/>
      <protection locked="0"/>
    </xf>
    <xf numFmtId="0" fontId="44" fillId="9" borderId="43" xfId="1554" applyNumberFormat="1" applyFont="1" applyFill="1" applyBorder="1" applyAlignment="1" applyProtection="1">
      <alignment horizontal="center" vertical="center" wrapText="1"/>
      <protection locked="0"/>
    </xf>
    <xf numFmtId="0" fontId="44" fillId="9" borderId="79" xfId="1554" applyNumberFormat="1" applyFont="1" applyFill="1" applyBorder="1" applyAlignment="1" applyProtection="1">
      <alignment horizontal="center" vertical="center" wrapText="1"/>
      <protection locked="0"/>
    </xf>
    <xf numFmtId="0" fontId="44" fillId="9" borderId="44" xfId="1554" applyNumberFormat="1" applyFont="1" applyFill="1" applyBorder="1" applyAlignment="1" applyProtection="1">
      <alignment horizontal="center" vertical="center" wrapText="1"/>
      <protection locked="0"/>
    </xf>
    <xf numFmtId="0" fontId="12" fillId="14" borderId="116" xfId="0" applyNumberFormat="1" applyFont="1" applyFill="1" applyBorder="1" applyAlignment="1" applyProtection="1">
      <alignment horizontal="center" vertical="center" wrapText="1"/>
      <protection/>
    </xf>
    <xf numFmtId="0" fontId="12" fillId="14" borderId="117" xfId="0" applyNumberFormat="1" applyFont="1" applyFill="1" applyBorder="1" applyAlignment="1" applyProtection="1">
      <alignment horizontal="center" vertical="center" wrapText="1"/>
      <protection/>
    </xf>
    <xf numFmtId="0" fontId="12" fillId="14" borderId="118" xfId="0" applyNumberFormat="1" applyFont="1" applyFill="1" applyBorder="1" applyAlignment="1" applyProtection="1">
      <alignment horizontal="center" vertical="center" wrapText="1"/>
      <protection/>
    </xf>
    <xf numFmtId="0" fontId="0" fillId="0" borderId="0" xfId="0" applyNumberFormat="1" applyBorder="1" applyAlignment="1" applyProtection="1">
      <alignment horizontal="left" vertical="top" wrapText="1"/>
      <protection/>
    </xf>
    <xf numFmtId="0" fontId="44" fillId="9" borderId="6" xfId="1554" applyNumberFormat="1" applyFont="1" applyFill="1" applyBorder="1" applyAlignment="1" applyProtection="1">
      <alignment horizontal="center" vertical="center" wrapText="1"/>
      <protection locked="0"/>
    </xf>
    <xf numFmtId="0" fontId="44" fillId="38" borderId="80" xfId="1554" applyNumberFormat="1" applyFont="1" applyFill="1" applyBorder="1" applyAlignment="1" applyProtection="1">
      <alignment horizontal="center" vertical="center" wrapText="1"/>
      <protection/>
    </xf>
    <xf numFmtId="0" fontId="44" fillId="38" borderId="119" xfId="1554" applyNumberFormat="1" applyFont="1" applyFill="1" applyBorder="1" applyAlignment="1" applyProtection="1">
      <alignment horizontal="center" vertical="center" wrapText="1"/>
      <protection/>
    </xf>
    <xf numFmtId="0" fontId="44" fillId="38" borderId="120" xfId="1554" applyNumberFormat="1" applyFont="1" applyFill="1" applyBorder="1" applyAlignment="1" applyProtection="1">
      <alignment horizontal="center" vertical="center" wrapText="1"/>
      <protection/>
    </xf>
    <xf numFmtId="0" fontId="44" fillId="38" borderId="121" xfId="1554" applyNumberFormat="1" applyFont="1" applyFill="1" applyBorder="1" applyAlignment="1" applyProtection="1">
      <alignment horizontal="center" vertical="center" wrapText="1"/>
      <protection/>
    </xf>
    <xf numFmtId="0" fontId="44" fillId="9" borderId="63" xfId="1554" applyNumberFormat="1" applyFont="1" applyFill="1" applyBorder="1" applyAlignment="1" applyProtection="1">
      <alignment horizontal="center" vertical="center" wrapText="1"/>
      <protection locked="0"/>
    </xf>
    <xf numFmtId="0" fontId="44" fillId="9" borderId="122" xfId="1554" applyNumberFormat="1" applyFont="1" applyFill="1" applyBorder="1" applyAlignment="1" applyProtection="1">
      <alignment horizontal="center" vertical="center" wrapText="1"/>
      <protection locked="0"/>
    </xf>
    <xf numFmtId="0" fontId="44" fillId="9" borderId="16" xfId="1554" applyNumberFormat="1" applyFont="1" applyFill="1" applyBorder="1" applyAlignment="1" applyProtection="1">
      <alignment horizontal="center" vertical="center" wrapText="1"/>
      <protection locked="0"/>
    </xf>
    <xf numFmtId="0" fontId="44" fillId="9" borderId="123" xfId="1554" applyNumberFormat="1" applyFont="1" applyFill="1" applyBorder="1" applyAlignment="1" applyProtection="1">
      <alignment horizontal="center" vertical="center" wrapText="1"/>
      <protection locked="0"/>
    </xf>
    <xf numFmtId="49" fontId="12" fillId="38" borderId="37" xfId="1553" applyNumberFormat="1" applyFont="1" applyFill="1" applyBorder="1" applyAlignment="1" applyProtection="1">
      <alignment horizontal="center" vertical="center" wrapText="1"/>
      <protection/>
    </xf>
    <xf numFmtId="49" fontId="12" fillId="38" borderId="76" xfId="1553" applyNumberFormat="1" applyFont="1" applyFill="1" applyBorder="1" applyAlignment="1" applyProtection="1">
      <alignment horizontal="center" vertical="center" wrapText="1"/>
      <protection/>
    </xf>
    <xf numFmtId="49" fontId="12" fillId="38" borderId="124" xfId="1553" applyNumberFormat="1" applyFont="1" applyFill="1" applyBorder="1" applyAlignment="1" applyProtection="1">
      <alignment horizontal="center" vertical="center" wrapText="1"/>
      <protection/>
    </xf>
    <xf numFmtId="0" fontId="1" fillId="9" borderId="125" xfId="1544" applyFont="1" applyFill="1" applyBorder="1" applyAlignment="1" applyProtection="1">
      <alignment horizontal="center" vertical="center" wrapText="1"/>
      <protection locked="0"/>
    </xf>
    <xf numFmtId="0" fontId="1" fillId="9" borderId="126" xfId="1544" applyFont="1" applyFill="1" applyBorder="1" applyAlignment="1" applyProtection="1">
      <alignment horizontal="center" vertical="center" wrapText="1"/>
      <protection locked="0"/>
    </xf>
    <xf numFmtId="0" fontId="1" fillId="9" borderId="127" xfId="1544" applyFont="1" applyFill="1" applyBorder="1" applyAlignment="1" applyProtection="1">
      <alignment horizontal="center" vertical="center" wrapText="1"/>
      <protection locked="0"/>
    </xf>
    <xf numFmtId="0" fontId="45" fillId="38" borderId="6" xfId="1554" applyNumberFormat="1" applyFont="1" applyFill="1" applyBorder="1" applyAlignment="1" applyProtection="1">
      <alignment horizontal="center" vertical="center" wrapText="1"/>
      <protection/>
    </xf>
    <xf numFmtId="0" fontId="45" fillId="38" borderId="69" xfId="1554" applyNumberFormat="1" applyFont="1" applyFill="1" applyBorder="1" applyAlignment="1" applyProtection="1">
      <alignment horizontal="center" vertical="center" wrapText="1"/>
      <protection/>
    </xf>
    <xf numFmtId="0" fontId="45" fillId="9" borderId="111" xfId="1554" applyNumberFormat="1" applyFont="1" applyFill="1" applyBorder="1" applyAlignment="1" applyProtection="1">
      <alignment horizontal="center" vertical="center" wrapText="1"/>
      <protection/>
    </xf>
    <xf numFmtId="0" fontId="45" fillId="9" borderId="44" xfId="1554" applyNumberFormat="1" applyFont="1" applyFill="1" applyBorder="1" applyAlignment="1" applyProtection="1">
      <alignment horizontal="center" vertical="center" wrapText="1"/>
      <protection/>
    </xf>
    <xf numFmtId="0" fontId="1" fillId="9" borderId="128" xfId="1544" applyNumberFormat="1" applyFont="1" applyFill="1" applyBorder="1" applyAlignment="1" applyProtection="1">
      <alignment horizontal="center" vertical="center" wrapText="1"/>
      <protection locked="0"/>
    </xf>
    <xf numFmtId="0" fontId="1" fillId="9" borderId="6" xfId="1544" applyNumberFormat="1" applyFont="1" applyFill="1" applyBorder="1" applyAlignment="1" applyProtection="1">
      <alignment horizontal="center" vertical="center" wrapText="1"/>
      <protection locked="0"/>
    </xf>
    <xf numFmtId="0" fontId="45" fillId="0" borderId="37" xfId="1547" applyFont="1" applyFill="1" applyBorder="1" applyAlignment="1" applyProtection="1">
      <alignment horizontal="center" vertical="center" wrapText="1"/>
      <protection/>
    </xf>
    <xf numFmtId="0" fontId="45" fillId="0" borderId="76" xfId="1547" applyFont="1" applyFill="1" applyBorder="1" applyAlignment="1" applyProtection="1">
      <alignment horizontal="center" vertical="center" wrapText="1"/>
      <protection/>
    </xf>
    <xf numFmtId="0" fontId="45" fillId="9" borderId="103" xfId="1547" applyFont="1" applyFill="1" applyBorder="1" applyAlignment="1" applyProtection="1">
      <alignment horizontal="center" vertical="center" wrapText="1"/>
      <protection locked="0"/>
    </xf>
    <xf numFmtId="0" fontId="45" fillId="9" borderId="100" xfId="1547" applyFont="1" applyFill="1" applyBorder="1" applyAlignment="1" applyProtection="1">
      <alignment horizontal="center" vertical="center" wrapText="1"/>
      <protection locked="0"/>
    </xf>
    <xf numFmtId="0" fontId="1" fillId="3" borderId="128" xfId="1544" applyNumberFormat="1" applyFont="1" applyFill="1" applyBorder="1" applyAlignment="1" applyProtection="1">
      <alignment horizontal="center" vertical="center" wrapText="1"/>
      <protection/>
    </xf>
    <xf numFmtId="0" fontId="1" fillId="3" borderId="6" xfId="1544" applyNumberFormat="1" applyFont="1" applyFill="1" applyBorder="1" applyAlignment="1" applyProtection="1">
      <alignment horizontal="center" vertical="center" wrapText="1"/>
      <protection/>
    </xf>
    <xf numFmtId="0" fontId="111" fillId="0" borderId="16" xfId="0" applyFont="1" applyBorder="1" applyAlignment="1">
      <alignment horizontal="center"/>
    </xf>
    <xf numFmtId="0" fontId="24" fillId="0" borderId="43" xfId="0" applyFont="1" applyBorder="1" applyAlignment="1">
      <alignment horizontal="center" wrapText="1"/>
    </xf>
    <xf numFmtId="0" fontId="24" fillId="0" borderId="79" xfId="0" applyFont="1" applyBorder="1" applyAlignment="1">
      <alignment horizontal="center" wrapText="1"/>
    </xf>
    <xf numFmtId="0" fontId="24" fillId="0" borderId="44" xfId="0" applyFont="1" applyBorder="1" applyAlignment="1">
      <alignment horizontal="center" wrapText="1"/>
    </xf>
    <xf numFmtId="0" fontId="24" fillId="0" borderId="129" xfId="0" applyFont="1" applyBorder="1" applyAlignment="1">
      <alignment horizontal="center" vertical="center"/>
    </xf>
    <xf numFmtId="0" fontId="24" fillId="0" borderId="130" xfId="0" applyFont="1" applyBorder="1" applyAlignment="1">
      <alignment horizontal="center" vertical="center"/>
    </xf>
    <xf numFmtId="0" fontId="24" fillId="0" borderId="131" xfId="0" applyFont="1" applyBorder="1" applyAlignment="1">
      <alignment horizontal="center" vertical="center"/>
    </xf>
    <xf numFmtId="0" fontId="24" fillId="0" borderId="132" xfId="0" applyFont="1" applyBorder="1" applyAlignment="1">
      <alignment horizontal="center" vertical="center"/>
    </xf>
    <xf numFmtId="0" fontId="24" fillId="9" borderId="133" xfId="0" applyFont="1" applyFill="1" applyBorder="1" applyAlignment="1">
      <alignment horizontal="center" vertical="center"/>
    </xf>
    <xf numFmtId="0" fontId="24" fillId="9" borderId="134" xfId="0" applyFont="1" applyFill="1" applyBorder="1" applyAlignment="1">
      <alignment horizontal="center" vertical="center"/>
    </xf>
    <xf numFmtId="0" fontId="24" fillId="0" borderId="129" xfId="0" applyFont="1" applyBorder="1" applyAlignment="1">
      <alignment horizontal="center" vertical="center" wrapText="1"/>
    </xf>
    <xf numFmtId="0" fontId="24" fillId="0" borderId="130" xfId="0" applyFont="1" applyBorder="1" applyAlignment="1">
      <alignment horizontal="center" vertical="center" wrapText="1"/>
    </xf>
    <xf numFmtId="0" fontId="24" fillId="0" borderId="131" xfId="0" applyFont="1" applyBorder="1" applyAlignment="1">
      <alignment horizontal="center" vertical="center" wrapText="1"/>
    </xf>
    <xf numFmtId="0" fontId="24" fillId="0" borderId="132" xfId="0" applyFont="1" applyBorder="1" applyAlignment="1">
      <alignment horizontal="center" vertical="center" wrapText="1"/>
    </xf>
    <xf numFmtId="49" fontId="24" fillId="9" borderId="130" xfId="0" applyNumberFormat="1" applyFont="1" applyFill="1" applyBorder="1" applyAlignment="1">
      <alignment horizontal="center" vertical="center" wrapText="1"/>
    </xf>
    <xf numFmtId="49" fontId="24" fillId="9" borderId="133" xfId="0" applyNumberFormat="1" applyFont="1" applyFill="1" applyBorder="1" applyAlignment="1">
      <alignment horizontal="center" vertical="center" wrapText="1"/>
    </xf>
    <xf numFmtId="49" fontId="24" fillId="9" borderId="132" xfId="0" applyNumberFormat="1" applyFont="1" applyFill="1" applyBorder="1" applyAlignment="1">
      <alignment horizontal="center" vertical="center" wrapText="1"/>
    </xf>
    <xf numFmtId="49" fontId="24" fillId="9" borderId="134" xfId="0" applyNumberFormat="1" applyFont="1" applyFill="1" applyBorder="1" applyAlignment="1">
      <alignment horizontal="center" vertical="center" wrapText="1"/>
    </xf>
    <xf numFmtId="14" fontId="24" fillId="9" borderId="133" xfId="0" applyNumberFormat="1" applyFont="1" applyFill="1" applyBorder="1" applyAlignment="1">
      <alignment horizontal="center"/>
    </xf>
    <xf numFmtId="14" fontId="24" fillId="9" borderId="134" xfId="0" applyNumberFormat="1" applyFont="1" applyFill="1" applyBorder="1" applyAlignment="1">
      <alignment horizontal="center"/>
    </xf>
    <xf numFmtId="0" fontId="24" fillId="9" borderId="133" xfId="0" applyFont="1" applyFill="1" applyBorder="1" applyAlignment="1">
      <alignment horizontal="center"/>
    </xf>
    <xf numFmtId="0" fontId="24" fillId="9" borderId="134" xfId="0" applyFont="1" applyFill="1" applyBorder="1" applyAlignment="1">
      <alignment horizontal="center"/>
    </xf>
    <xf numFmtId="0" fontId="120" fillId="0" borderId="46" xfId="0" applyFont="1" applyBorder="1" applyAlignment="1">
      <alignment horizontal="center" vertical="center" wrapText="1"/>
    </xf>
    <xf numFmtId="0" fontId="120" fillId="0" borderId="1" xfId="0" applyFont="1" applyBorder="1" applyAlignment="1">
      <alignment horizontal="center" vertical="center" wrapText="1"/>
    </xf>
    <xf numFmtId="0" fontId="120" fillId="0" borderId="63" xfId="0" applyFont="1" applyBorder="1" applyAlignment="1">
      <alignment horizontal="center" vertical="center" wrapText="1"/>
    </xf>
    <xf numFmtId="0" fontId="120" fillId="0" borderId="43" xfId="0" applyFont="1" applyBorder="1" applyAlignment="1">
      <alignment horizontal="center" vertical="center" wrapText="1"/>
    </xf>
    <xf numFmtId="0" fontId="120" fillId="0" borderId="79" xfId="0" applyFont="1" applyBorder="1" applyAlignment="1">
      <alignment horizontal="center" vertical="center" wrapText="1"/>
    </xf>
    <xf numFmtId="0" fontId="120" fillId="0" borderId="44" xfId="0" applyFont="1" applyBorder="1" applyAlignment="1">
      <alignment horizontal="center" vertical="center" wrapText="1"/>
    </xf>
    <xf numFmtId="0" fontId="120" fillId="0" borderId="69" xfId="0" applyFont="1" applyBorder="1" applyAlignment="1">
      <alignment horizontal="center" vertical="center" wrapText="1"/>
    </xf>
    <xf numFmtId="0" fontId="120" fillId="0" borderId="21" xfId="0" applyFont="1" applyBorder="1" applyAlignment="1">
      <alignment horizontal="center" vertical="center" wrapText="1"/>
    </xf>
    <xf numFmtId="0" fontId="120" fillId="0" borderId="122" xfId="0" applyFont="1" applyBorder="1" applyAlignment="1">
      <alignment horizontal="center" vertical="center" wrapText="1"/>
    </xf>
    <xf numFmtId="0" fontId="120" fillId="0" borderId="135" xfId="0" applyFont="1" applyBorder="1" applyAlignment="1">
      <alignment horizontal="center" vertical="center" wrapText="1"/>
    </xf>
    <xf numFmtId="0" fontId="120" fillId="0" borderId="136" xfId="0" applyFont="1" applyBorder="1" applyAlignment="1">
      <alignment horizontal="center" vertical="center" wrapText="1"/>
    </xf>
    <xf numFmtId="0" fontId="120" fillId="0" borderId="82" xfId="0" applyFont="1" applyBorder="1" applyAlignment="1">
      <alignment horizontal="center" vertical="center" wrapText="1"/>
    </xf>
    <xf numFmtId="0" fontId="120" fillId="0" borderId="6" xfId="0" applyFont="1" applyBorder="1" applyAlignment="1">
      <alignment horizontal="center" vertical="center" wrapText="1"/>
    </xf>
    <xf numFmtId="0" fontId="24" fillId="0" borderId="69" xfId="0" applyFont="1" applyBorder="1" applyAlignment="1">
      <alignment horizontal="center" vertical="center" wrapText="1"/>
    </xf>
    <xf numFmtId="0" fontId="24" fillId="0" borderId="137" xfId="0" applyFont="1" applyBorder="1" applyAlignment="1">
      <alignment horizontal="center" vertical="center" wrapText="1"/>
    </xf>
    <xf numFmtId="0" fontId="24" fillId="0" borderId="138" xfId="0" applyFont="1" applyBorder="1" applyAlignment="1">
      <alignment horizontal="center" vertical="center" wrapText="1"/>
    </xf>
    <xf numFmtId="0" fontId="24" fillId="0" borderId="12" xfId="0" applyFont="1" applyBorder="1" applyAlignment="1">
      <alignment horizontal="center" vertical="center" wrapText="1"/>
    </xf>
    <xf numFmtId="0" fontId="24" fillId="9" borderId="139" xfId="0" applyFont="1" applyFill="1" applyBorder="1" applyAlignment="1">
      <alignment horizontal="center" vertical="center" wrapText="1"/>
    </xf>
    <xf numFmtId="0" fontId="24" fillId="9" borderId="137" xfId="0" applyFont="1" applyFill="1" applyBorder="1" applyAlignment="1">
      <alignment horizontal="center" vertical="center" wrapText="1"/>
    </xf>
    <xf numFmtId="0" fontId="24" fillId="9" borderId="140" xfId="0" applyFont="1" applyFill="1" applyBorder="1" applyAlignment="1">
      <alignment horizontal="center" vertical="center" wrapText="1"/>
    </xf>
    <xf numFmtId="0" fontId="24" fillId="9" borderId="141" xfId="0" applyFont="1" applyFill="1" applyBorder="1" applyAlignment="1">
      <alignment horizontal="center" vertical="center" wrapText="1"/>
    </xf>
    <xf numFmtId="0" fontId="24" fillId="9" borderId="12" xfId="0" applyFont="1" applyFill="1" applyBorder="1" applyAlignment="1">
      <alignment horizontal="center" vertical="center" wrapText="1"/>
    </xf>
    <xf numFmtId="0" fontId="24" fillId="9" borderId="142" xfId="0" applyFont="1" applyFill="1" applyBorder="1" applyAlignment="1">
      <alignment horizontal="center" vertical="center" wrapText="1"/>
    </xf>
    <xf numFmtId="0" fontId="120" fillId="0" borderId="16" xfId="0" applyFont="1" applyBorder="1" applyAlignment="1">
      <alignment horizontal="center" vertical="center" wrapText="1"/>
    </xf>
    <xf numFmtId="0" fontId="120" fillId="0" borderId="123" xfId="0" applyFont="1" applyBorder="1" applyAlignment="1">
      <alignment horizontal="center" vertical="center" wrapText="1"/>
    </xf>
    <xf numFmtId="0" fontId="120" fillId="0" borderId="143" xfId="0" applyFont="1" applyBorder="1" applyAlignment="1">
      <alignment horizontal="center" vertical="center" wrapText="1"/>
    </xf>
    <xf numFmtId="0" fontId="24" fillId="0" borderId="144" xfId="0" applyFont="1" applyBorder="1" applyAlignment="1">
      <alignment horizontal="center" vertical="center" wrapText="1"/>
    </xf>
    <xf numFmtId="14" fontId="24" fillId="9" borderId="145" xfId="0" applyNumberFormat="1" applyFont="1" applyFill="1" applyBorder="1" applyAlignment="1">
      <alignment horizontal="center"/>
    </xf>
    <xf numFmtId="0" fontId="24" fillId="9" borderId="145" xfId="0" applyFont="1" applyFill="1" applyBorder="1" applyAlignment="1">
      <alignment horizontal="center"/>
    </xf>
    <xf numFmtId="0" fontId="24" fillId="0" borderId="43" xfId="0" applyFont="1" applyBorder="1" applyAlignment="1">
      <alignment horizontal="center"/>
    </xf>
    <xf numFmtId="0" fontId="24" fillId="0" borderId="79" xfId="0" applyFont="1" applyBorder="1" applyAlignment="1">
      <alignment horizontal="center"/>
    </xf>
    <xf numFmtId="0" fontId="24" fillId="0" borderId="44" xfId="0" applyFont="1" applyBorder="1" applyAlignment="1">
      <alignment horizontal="center"/>
    </xf>
    <xf numFmtId="4" fontId="120" fillId="9" borderId="45" xfId="0" applyNumberFormat="1" applyFont="1" applyFill="1" applyBorder="1" applyAlignment="1" applyProtection="1">
      <alignment horizontal="center" vertical="center" wrapText="1"/>
      <protection locked="0"/>
    </xf>
    <xf numFmtId="0" fontId="24" fillId="23" borderId="79" xfId="0" applyNumberFormat="1" applyFont="1" applyFill="1" applyBorder="1" applyAlignment="1">
      <alignment horizontal="center"/>
    </xf>
    <xf numFmtId="0" fontId="24" fillId="23" borderId="44" xfId="0" applyNumberFormat="1" applyFont="1" applyFill="1" applyBorder="1" applyAlignment="1">
      <alignment horizontal="center"/>
    </xf>
    <xf numFmtId="0" fontId="24" fillId="23" borderId="43" xfId="0" applyNumberFormat="1" applyFont="1" applyFill="1" applyBorder="1" applyAlignment="1">
      <alignment horizontal="center"/>
    </xf>
    <xf numFmtId="0" fontId="120" fillId="0" borderId="6" xfId="0" applyFont="1" applyBorder="1" applyAlignment="1">
      <alignment vertical="center" wrapText="1"/>
    </xf>
    <xf numFmtId="0" fontId="24" fillId="0" borderId="122" xfId="0" applyFont="1" applyBorder="1" applyAlignment="1">
      <alignment horizontal="center" vertical="center" wrapText="1"/>
    </xf>
    <xf numFmtId="0" fontId="24" fillId="0" borderId="16" xfId="0" applyFont="1" applyBorder="1" applyAlignment="1">
      <alignment horizontal="center" vertical="center" wrapText="1"/>
    </xf>
    <xf numFmtId="0" fontId="24" fillId="9" borderId="146"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9" borderId="123" xfId="0" applyFont="1" applyFill="1" applyBorder="1" applyAlignment="1">
      <alignment horizontal="center" vertical="center" wrapText="1"/>
    </xf>
    <xf numFmtId="0" fontId="120" fillId="0" borderId="43" xfId="0" applyFont="1" applyBorder="1" applyAlignment="1">
      <alignment horizontal="left" vertical="top" wrapText="1"/>
    </xf>
    <xf numFmtId="0" fontId="120" fillId="0" borderId="79" xfId="0" applyFont="1" applyBorder="1" applyAlignment="1">
      <alignment horizontal="left" vertical="top" wrapText="1"/>
    </xf>
    <xf numFmtId="0" fontId="120" fillId="0" borderId="137" xfId="0" applyFont="1" applyBorder="1" applyAlignment="1">
      <alignment horizontal="left" vertical="top" wrapText="1"/>
    </xf>
    <xf numFmtId="0" fontId="120" fillId="0" borderId="16" xfId="0" applyFont="1" applyBorder="1" applyAlignment="1">
      <alignment horizontal="left" vertical="top" wrapText="1"/>
    </xf>
    <xf numFmtId="0" fontId="120" fillId="0" borderId="147" xfId="0" applyFont="1" applyBorder="1" applyAlignment="1">
      <alignment horizontal="left" vertical="top" wrapText="1"/>
    </xf>
    <xf numFmtId="0" fontId="120" fillId="0" borderId="123" xfId="0" applyFont="1" applyBorder="1" applyAlignment="1">
      <alignment horizontal="left" vertical="top" wrapText="1"/>
    </xf>
    <xf numFmtId="0" fontId="120" fillId="0" borderId="63" xfId="0" applyFont="1" applyBorder="1" applyAlignment="1">
      <alignment vertical="center" wrapText="1"/>
    </xf>
    <xf numFmtId="0" fontId="120" fillId="0" borderId="148" xfId="0" applyFont="1" applyBorder="1" applyAlignment="1">
      <alignment vertical="center" wrapText="1"/>
    </xf>
    <xf numFmtId="0" fontId="120" fillId="0" borderId="46" xfId="0" applyFont="1" applyBorder="1" applyAlignment="1">
      <alignment vertical="center" wrapText="1"/>
    </xf>
    <xf numFmtId="0" fontId="120" fillId="0" borderId="135" xfId="0" applyFont="1" applyBorder="1" applyAlignment="1">
      <alignment vertical="center" wrapText="1"/>
    </xf>
    <xf numFmtId="0" fontId="120" fillId="0" borderId="148" xfId="0" applyFont="1" applyBorder="1" applyAlignment="1">
      <alignment horizontal="center" vertical="center" wrapText="1"/>
    </xf>
    <xf numFmtId="0" fontId="44" fillId="0" borderId="91" xfId="1550" applyNumberFormat="1" applyFont="1" applyBorder="1" applyAlignment="1" applyProtection="1">
      <alignment horizontal="center" vertical="center"/>
      <protection/>
    </xf>
    <xf numFmtId="0" fontId="44" fillId="0" borderId="91" xfId="1550" applyFont="1" applyBorder="1" applyAlignment="1" applyProtection="1">
      <alignment horizontal="center" vertical="center" wrapText="1"/>
      <protection/>
    </xf>
    <xf numFmtId="0" fontId="44" fillId="0" borderId="91" xfId="1550" applyFont="1" applyBorder="1" applyAlignment="1" applyProtection="1">
      <alignment horizontal="center" vertical="center"/>
      <protection/>
    </xf>
    <xf numFmtId="0" fontId="44" fillId="0" borderId="0" xfId="1550" applyFont="1" applyBorder="1" applyAlignment="1" applyProtection="1">
      <alignment horizontal="center" vertical="center"/>
      <protection/>
    </xf>
    <xf numFmtId="0" fontId="44" fillId="0" borderId="0" xfId="1550" applyFont="1" applyBorder="1" applyAlignment="1" applyProtection="1">
      <alignment horizontal="center" vertical="center" wrapText="1"/>
      <protection/>
    </xf>
    <xf numFmtId="49" fontId="12" fillId="38" borderId="58" xfId="1496" applyNumberFormat="1" applyFont="1" applyFill="1" applyBorder="1" applyAlignment="1" applyProtection="1">
      <alignment horizontal="center" vertical="center" wrapText="1"/>
      <protection/>
    </xf>
    <xf numFmtId="49" fontId="12" fillId="38" borderId="149" xfId="1496" applyNumberFormat="1" applyFont="1" applyFill="1" applyBorder="1" applyAlignment="1" applyProtection="1">
      <alignment horizontal="center" vertical="center" wrapText="1"/>
      <protection/>
    </xf>
    <xf numFmtId="0" fontId="12" fillId="38" borderId="58" xfId="1541" applyFont="1" applyFill="1" applyBorder="1" applyAlignment="1" applyProtection="1">
      <alignment horizontal="center" vertical="center" wrapText="1"/>
      <protection/>
    </xf>
    <xf numFmtId="0" fontId="12" fillId="38" borderId="149" xfId="1541" applyFont="1" applyFill="1" applyBorder="1" applyAlignment="1" applyProtection="1">
      <alignment horizontal="center" vertical="center" wrapText="1"/>
      <protection/>
    </xf>
    <xf numFmtId="0" fontId="12" fillId="38" borderId="150" xfId="1541" applyFont="1" applyFill="1" applyBorder="1" applyAlignment="1" applyProtection="1">
      <alignment horizontal="center" vertical="center" wrapText="1"/>
      <protection/>
    </xf>
    <xf numFmtId="49" fontId="12" fillId="38" borderId="150" xfId="1496" applyNumberFormat="1" applyFont="1" applyFill="1" applyBorder="1" applyAlignment="1" applyProtection="1">
      <alignment horizontal="center" vertical="center" wrapText="1"/>
      <protection/>
    </xf>
    <xf numFmtId="0" fontId="12" fillId="38" borderId="54" xfId="1541" applyFont="1" applyFill="1" applyBorder="1" applyAlignment="1" applyProtection="1">
      <alignment horizontal="center" vertical="center" wrapText="1"/>
      <protection/>
    </xf>
    <xf numFmtId="0" fontId="12" fillId="38" borderId="0" xfId="1541" applyFont="1" applyFill="1" applyBorder="1" applyAlignment="1" applyProtection="1">
      <alignment horizontal="center" vertical="center" wrapText="1"/>
      <protection/>
    </xf>
    <xf numFmtId="0" fontId="12" fillId="38" borderId="151" xfId="1541" applyFont="1" applyFill="1" applyBorder="1" applyAlignment="1" applyProtection="1">
      <alignment horizontal="center" vertical="center" wrapText="1"/>
      <protection/>
    </xf>
    <xf numFmtId="0" fontId="12" fillId="14" borderId="53" xfId="1494" applyNumberFormat="1" applyFont="1" applyFill="1" applyBorder="1" applyAlignment="1" applyProtection="1">
      <alignment horizontal="center" vertical="center" wrapText="1"/>
      <protection/>
    </xf>
    <xf numFmtId="0" fontId="12" fillId="14" borderId="54" xfId="1494" applyNumberFormat="1" applyFont="1" applyFill="1" applyBorder="1" applyAlignment="1" applyProtection="1">
      <alignment horizontal="center" vertical="center" wrapText="1"/>
      <protection/>
    </xf>
    <xf numFmtId="0" fontId="12" fillId="14" borderId="55" xfId="1494" applyNumberFormat="1" applyFont="1" applyFill="1" applyBorder="1" applyAlignment="1" applyProtection="1">
      <alignment horizontal="center" vertical="center" wrapText="1"/>
      <protection/>
    </xf>
    <xf numFmtId="0" fontId="24" fillId="14" borderId="50" xfId="1492" applyNumberFormat="1" applyFont="1" applyFill="1" applyBorder="1" applyAlignment="1" applyProtection="1">
      <alignment horizontal="center" vertical="center" wrapText="1"/>
      <protection/>
    </xf>
    <xf numFmtId="0" fontId="24" fillId="14" borderId="51" xfId="1492" applyNumberFormat="1" applyFont="1" applyFill="1" applyBorder="1" applyAlignment="1" applyProtection="1">
      <alignment horizontal="center" vertical="center" wrapText="1"/>
      <protection/>
    </xf>
    <xf numFmtId="0" fontId="24" fillId="14" borderId="52" xfId="1492" applyNumberFormat="1" applyFont="1" applyFill="1" applyBorder="1" applyAlignment="1" applyProtection="1">
      <alignment horizontal="center" vertical="center" wrapText="1"/>
      <protection/>
    </xf>
    <xf numFmtId="0" fontId="12" fillId="38" borderId="38" xfId="1496" applyFont="1" applyFill="1" applyBorder="1" applyAlignment="1" applyProtection="1">
      <alignment horizontal="center" vertical="center" wrapText="1"/>
      <protection/>
    </xf>
    <xf numFmtId="0" fontId="12" fillId="38" borderId="97" xfId="1496" applyFont="1" applyFill="1" applyBorder="1" applyAlignment="1" applyProtection="1">
      <alignment horizontal="center" vertical="center" wrapText="1"/>
      <protection/>
    </xf>
    <xf numFmtId="0" fontId="111" fillId="0" borderId="0" xfId="0" applyFont="1" applyBorder="1" applyAlignment="1">
      <alignment horizontal="center"/>
    </xf>
    <xf numFmtId="0" fontId="24" fillId="0" borderId="6" xfId="0" applyFont="1" applyBorder="1" applyAlignment="1">
      <alignment horizontal="left" vertical="top"/>
    </xf>
    <xf numFmtId="49" fontId="12" fillId="38" borderId="6" xfId="1543" applyNumberFormat="1" applyFont="1" applyFill="1" applyBorder="1" applyAlignment="1" applyProtection="1">
      <alignment horizontal="left" vertical="top" wrapText="1"/>
      <protection/>
    </xf>
    <xf numFmtId="49" fontId="12" fillId="38" borderId="40" xfId="1543" applyNumberFormat="1" applyFont="1" applyFill="1" applyBorder="1" applyAlignment="1" applyProtection="1">
      <alignment horizontal="left" vertical="top" wrapText="1"/>
      <protection/>
    </xf>
    <xf numFmtId="49" fontId="12" fillId="38" borderId="6" xfId="1543" applyNumberFormat="1" applyFont="1" applyFill="1" applyBorder="1" applyAlignment="1" applyProtection="1">
      <alignment horizontal="center" vertical="top" wrapText="1"/>
      <protection/>
    </xf>
    <xf numFmtId="49" fontId="12" fillId="38" borderId="40" xfId="1543" applyNumberFormat="1" applyFont="1" applyFill="1" applyBorder="1" applyAlignment="1" applyProtection="1">
      <alignment horizontal="center" vertical="top" wrapText="1"/>
      <protection/>
    </xf>
    <xf numFmtId="49" fontId="1" fillId="38" borderId="6" xfId="1543" applyNumberFormat="1" applyFont="1" applyFill="1" applyBorder="1" applyAlignment="1" applyProtection="1">
      <alignment horizontal="left" vertical="top" wrapText="1"/>
      <protection/>
    </xf>
    <xf numFmtId="49" fontId="1" fillId="38" borderId="40" xfId="1543" applyNumberFormat="1" applyFont="1" applyFill="1" applyBorder="1" applyAlignment="1" applyProtection="1">
      <alignment horizontal="left" vertical="top" wrapText="1"/>
      <protection/>
    </xf>
    <xf numFmtId="49" fontId="115" fillId="38" borderId="6" xfId="1543" applyNumberFormat="1" applyFont="1" applyFill="1" applyBorder="1" applyAlignment="1" applyProtection="1">
      <alignment horizontal="left" vertical="top" wrapText="1"/>
      <protection/>
    </xf>
    <xf numFmtId="49" fontId="115" fillId="38" borderId="40" xfId="1543" applyNumberFormat="1" applyFont="1" applyFill="1" applyBorder="1" applyAlignment="1" applyProtection="1">
      <alignment horizontal="left" vertical="top" wrapText="1"/>
      <protection/>
    </xf>
    <xf numFmtId="49" fontId="115" fillId="38" borderId="43" xfId="1543" applyNumberFormat="1" applyFont="1" applyFill="1" applyBorder="1" applyAlignment="1" applyProtection="1">
      <alignment horizontal="left" vertical="top" wrapText="1"/>
      <protection/>
    </xf>
    <xf numFmtId="49" fontId="12" fillId="38" borderId="79" xfId="1543" applyNumberFormat="1" applyFont="1" applyFill="1" applyBorder="1" applyAlignment="1" applyProtection="1">
      <alignment horizontal="left" vertical="top" wrapText="1"/>
      <protection/>
    </xf>
    <xf numFmtId="49" fontId="12" fillId="38" borderId="152" xfId="1543" applyNumberFormat="1" applyFont="1" applyFill="1" applyBorder="1" applyAlignment="1" applyProtection="1">
      <alignment horizontal="left" vertical="top" wrapText="1"/>
      <protection/>
    </xf>
    <xf numFmtId="0" fontId="1" fillId="0" borderId="6" xfId="1538" applyFont="1" applyFill="1" applyBorder="1" applyAlignment="1" applyProtection="1">
      <alignment horizontal="left" vertical="center" wrapText="1"/>
      <protection/>
    </xf>
    <xf numFmtId="0" fontId="1" fillId="0" borderId="43" xfId="1538" applyFont="1" applyFill="1" applyBorder="1" applyAlignment="1" applyProtection="1">
      <alignment horizontal="left" vertical="center" wrapText="1"/>
      <protection/>
    </xf>
    <xf numFmtId="0" fontId="1" fillId="38" borderId="6" xfId="1538" applyFont="1" applyFill="1" applyBorder="1" applyAlignment="1" applyProtection="1">
      <alignment horizontal="left" vertical="center" wrapText="1"/>
      <protection/>
    </xf>
    <xf numFmtId="0" fontId="1" fillId="38" borderId="43" xfId="1538" applyFont="1" applyFill="1" applyBorder="1" applyAlignment="1" applyProtection="1">
      <alignment horizontal="left" vertical="center" wrapText="1"/>
      <protection/>
    </xf>
    <xf numFmtId="0" fontId="111" fillId="0" borderId="31" xfId="0" applyFont="1" applyBorder="1" applyAlignment="1">
      <alignment horizontal="center"/>
    </xf>
    <xf numFmtId="0" fontId="111" fillId="0" borderId="32" xfId="0" applyFont="1" applyBorder="1" applyAlignment="1">
      <alignment horizontal="center"/>
    </xf>
    <xf numFmtId="0" fontId="12" fillId="38" borderId="43" xfId="1538" applyFont="1" applyFill="1" applyBorder="1" applyAlignment="1" applyProtection="1">
      <alignment horizontal="left" vertical="center" wrapText="1"/>
      <protection/>
    </xf>
    <xf numFmtId="0" fontId="12" fillId="38" borderId="79" xfId="1538" applyFont="1" applyFill="1" applyBorder="1" applyAlignment="1" applyProtection="1">
      <alignment horizontal="left" vertical="center" wrapText="1"/>
      <protection/>
    </xf>
    <xf numFmtId="0" fontId="12" fillId="38" borderId="6" xfId="1538" applyFont="1" applyFill="1" applyBorder="1" applyAlignment="1" applyProtection="1">
      <alignment horizontal="left" vertical="center" wrapText="1"/>
      <protection/>
    </xf>
    <xf numFmtId="0" fontId="12" fillId="14" borderId="153" xfId="0" applyNumberFormat="1" applyFont="1" applyFill="1" applyBorder="1" applyAlignment="1" applyProtection="1">
      <alignment horizontal="center" vertical="center" wrapText="1"/>
      <protection/>
    </xf>
    <xf numFmtId="0" fontId="12" fillId="14" borderId="154" xfId="0" applyNumberFormat="1" applyFont="1" applyFill="1" applyBorder="1" applyAlignment="1" applyProtection="1">
      <alignment horizontal="center" vertical="center" wrapText="1"/>
      <protection/>
    </xf>
    <xf numFmtId="0" fontId="12" fillId="14" borderId="155" xfId="0" applyNumberFormat="1" applyFont="1" applyFill="1" applyBorder="1" applyAlignment="1" applyProtection="1">
      <alignment horizontal="center" vertical="center" wrapText="1"/>
      <protection/>
    </xf>
    <xf numFmtId="0" fontId="12" fillId="14" borderId="156" xfId="0" applyNumberFormat="1" applyFont="1" applyFill="1" applyBorder="1" applyAlignment="1" applyProtection="1">
      <alignment horizontal="center" vertical="center" wrapText="1"/>
      <protection/>
    </xf>
    <xf numFmtId="0" fontId="12" fillId="14" borderId="157" xfId="0" applyNumberFormat="1" applyFont="1" applyFill="1" applyBorder="1" applyAlignment="1" applyProtection="1">
      <alignment horizontal="center" vertical="center" wrapText="1"/>
      <protection/>
    </xf>
    <xf numFmtId="0" fontId="12" fillId="14" borderId="158" xfId="0" applyNumberFormat="1" applyFont="1" applyFill="1" applyBorder="1" applyAlignment="1" applyProtection="1">
      <alignment horizontal="center" vertical="center" wrapText="1"/>
      <protection/>
    </xf>
    <xf numFmtId="0" fontId="12" fillId="38" borderId="159" xfId="0" applyNumberFormat="1" applyFont="1" applyFill="1" applyBorder="1" applyAlignment="1" applyProtection="1">
      <alignment horizontal="center" vertical="center" wrapText="1"/>
      <protection/>
    </xf>
    <xf numFmtId="0" fontId="12" fillId="38" borderId="160" xfId="0" applyNumberFormat="1" applyFont="1" applyFill="1" applyBorder="1" applyAlignment="1" applyProtection="1">
      <alignment horizontal="center" vertical="center" wrapText="1"/>
      <protection/>
    </xf>
    <xf numFmtId="0" fontId="116" fillId="38" borderId="161" xfId="0" applyNumberFormat="1" applyFont="1" applyFill="1" applyBorder="1" applyAlignment="1" applyProtection="1">
      <alignment horizontal="center" vertical="center" wrapText="1"/>
      <protection/>
    </xf>
    <xf numFmtId="0" fontId="1" fillId="38" borderId="67" xfId="0" applyFont="1" applyFill="1" applyBorder="1" applyAlignment="1" applyProtection="1">
      <alignment horizontal="left" vertical="center" wrapText="1"/>
      <protection/>
    </xf>
    <xf numFmtId="0" fontId="1" fillId="38" borderId="162" xfId="0" applyFont="1" applyFill="1" applyBorder="1" applyAlignment="1" applyProtection="1">
      <alignment horizontal="left" vertical="center" wrapText="1"/>
      <protection/>
    </xf>
    <xf numFmtId="49" fontId="1" fillId="3" borderId="67" xfId="1547" applyNumberFormat="1" applyFont="1" applyFill="1" applyBorder="1" applyAlignment="1" applyProtection="1">
      <alignment horizontal="center" vertical="center" wrapText="1"/>
      <protection/>
    </xf>
    <xf numFmtId="49" fontId="1" fillId="3" borderId="163" xfId="1547" applyNumberFormat="1" applyFont="1" applyFill="1" applyBorder="1" applyAlignment="1" applyProtection="1">
      <alignment horizontal="center" vertical="center" wrapText="1"/>
      <protection/>
    </xf>
    <xf numFmtId="0" fontId="1" fillId="38" borderId="43" xfId="0" applyFont="1" applyFill="1" applyBorder="1" applyAlignment="1" applyProtection="1">
      <alignment horizontal="left" vertical="center" wrapText="1"/>
      <protection/>
    </xf>
    <xf numFmtId="0" fontId="1" fillId="38" borderId="44" xfId="0" applyFont="1" applyFill="1" applyBorder="1" applyAlignment="1" applyProtection="1">
      <alignment horizontal="left" vertical="center" wrapText="1"/>
      <protection/>
    </xf>
    <xf numFmtId="0" fontId="1" fillId="38" borderId="43" xfId="0" applyFont="1" applyFill="1" applyBorder="1" applyAlignment="1" applyProtection="1">
      <alignment horizontal="left" vertical="center" wrapText="1" indent="1"/>
      <protection/>
    </xf>
    <xf numFmtId="0" fontId="1" fillId="38" borderId="44" xfId="0" applyFont="1" applyFill="1" applyBorder="1" applyAlignment="1" applyProtection="1">
      <alignment horizontal="left" vertical="center" wrapText="1" indent="1"/>
      <protection/>
    </xf>
    <xf numFmtId="49" fontId="1" fillId="38" borderId="71" xfId="0" applyNumberFormat="1" applyFont="1" applyFill="1" applyBorder="1" applyAlignment="1" applyProtection="1">
      <alignment horizontal="center" vertical="center"/>
      <protection/>
    </xf>
    <xf numFmtId="49" fontId="1" fillId="38" borderId="164" xfId="0" applyNumberFormat="1" applyFont="1" applyFill="1" applyBorder="1" applyAlignment="1" applyProtection="1">
      <alignment horizontal="center" vertical="center"/>
      <protection/>
    </xf>
    <xf numFmtId="49" fontId="1" fillId="38" borderId="70" xfId="0" applyNumberFormat="1" applyFont="1" applyFill="1" applyBorder="1" applyAlignment="1" applyProtection="1">
      <alignment horizontal="center" vertical="center"/>
      <protection/>
    </xf>
    <xf numFmtId="0" fontId="1" fillId="36" borderId="46" xfId="0" applyFont="1" applyFill="1" applyBorder="1" applyAlignment="1" applyProtection="1">
      <alignment horizontal="center" vertical="center" wrapText="1"/>
      <protection locked="0"/>
    </xf>
    <xf numFmtId="0" fontId="1" fillId="36" borderId="1" xfId="0" applyFont="1" applyFill="1" applyBorder="1" applyAlignment="1" applyProtection="1">
      <alignment horizontal="center" vertical="center" wrapText="1"/>
      <protection locked="0"/>
    </xf>
    <xf numFmtId="0" fontId="1" fillId="36" borderId="63" xfId="0" applyFont="1" applyFill="1" applyBorder="1" applyAlignment="1" applyProtection="1">
      <alignment horizontal="center" vertical="center" wrapText="1"/>
      <protection locked="0"/>
    </xf>
    <xf numFmtId="0" fontId="1" fillId="38" borderId="43" xfId="0" applyFont="1" applyFill="1" applyBorder="1" applyAlignment="1" applyProtection="1">
      <alignment horizontal="left" vertical="center" wrapText="1" indent="2"/>
      <protection/>
    </xf>
    <xf numFmtId="0" fontId="1" fillId="38" borderId="44" xfId="0" applyFont="1" applyFill="1" applyBorder="1" applyAlignment="1" applyProtection="1">
      <alignment horizontal="left" vertical="center" wrapText="1" indent="2"/>
      <protection/>
    </xf>
    <xf numFmtId="0" fontId="0" fillId="38" borderId="43" xfId="0" applyFill="1" applyBorder="1" applyAlignment="1" applyProtection="1">
      <alignment horizontal="left" vertical="center" wrapText="1" indent="1"/>
      <protection/>
    </xf>
    <xf numFmtId="0" fontId="1" fillId="38" borderId="43" xfId="1555" applyFont="1" applyFill="1" applyBorder="1" applyAlignment="1" applyProtection="1">
      <alignment horizontal="left" vertical="center" wrapText="1" indent="2"/>
      <protection/>
    </xf>
    <xf numFmtId="0" fontId="1" fillId="38" borderId="44" xfId="1555" applyFont="1" applyFill="1" applyBorder="1" applyAlignment="1" applyProtection="1">
      <alignment horizontal="left" vertical="center" wrapText="1" indent="2"/>
      <protection/>
    </xf>
    <xf numFmtId="0" fontId="1" fillId="38" borderId="43" xfId="0" applyFont="1" applyFill="1" applyBorder="1" applyAlignment="1" applyProtection="1">
      <alignment vertical="center" wrapText="1"/>
      <protection/>
    </xf>
    <xf numFmtId="0" fontId="1" fillId="38" borderId="44" xfId="0" applyFont="1" applyFill="1" applyBorder="1" applyAlignment="1" applyProtection="1">
      <alignment vertical="center" wrapText="1"/>
      <protection/>
    </xf>
    <xf numFmtId="0" fontId="1" fillId="38" borderId="165" xfId="0" applyNumberFormat="1" applyFont="1" applyFill="1" applyBorder="1" applyAlignment="1" applyProtection="1">
      <alignment horizontal="left" vertical="center" wrapText="1"/>
      <protection/>
    </xf>
    <xf numFmtId="0" fontId="1" fillId="38" borderId="166" xfId="0" applyNumberFormat="1" applyFont="1" applyFill="1" applyBorder="1" applyAlignment="1" applyProtection="1">
      <alignment horizontal="left" vertical="center" wrapText="1"/>
      <protection/>
    </xf>
    <xf numFmtId="0" fontId="0" fillId="9" borderId="6" xfId="0" applyFill="1" applyBorder="1" applyAlignment="1" applyProtection="1">
      <alignment horizontal="center"/>
      <protection locked="0"/>
    </xf>
    <xf numFmtId="0" fontId="24" fillId="0" borderId="6" xfId="0" applyFont="1" applyBorder="1" applyAlignment="1">
      <alignment horizontal="center"/>
    </xf>
    <xf numFmtId="0" fontId="0" fillId="9" borderId="6" xfId="0" applyFill="1" applyBorder="1" applyAlignment="1" applyProtection="1">
      <alignment horizontal="center" vertical="center" wrapText="1"/>
      <protection locked="0"/>
    </xf>
    <xf numFmtId="0" fontId="0" fillId="9" borderId="6" xfId="0" applyFill="1" applyBorder="1" applyAlignment="1" applyProtection="1">
      <alignment horizontal="center" wrapText="1"/>
      <protection locked="0"/>
    </xf>
    <xf numFmtId="0" fontId="24" fillId="0" borderId="0" xfId="0" applyFont="1" applyBorder="1" applyAlignment="1">
      <alignment horizontal="left" vertical="center" wrapText="1"/>
    </xf>
    <xf numFmtId="0" fontId="24" fillId="0" borderId="167" xfId="0" applyFont="1" applyBorder="1" applyAlignment="1">
      <alignment horizontal="left" vertical="center" wrapText="1"/>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63" xfId="0" applyBorder="1" applyAlignment="1">
      <alignment horizontal="center" vertical="center"/>
    </xf>
    <xf numFmtId="0" fontId="0" fillId="9" borderId="79" xfId="0" applyFill="1" applyBorder="1" applyAlignment="1" applyProtection="1">
      <alignment horizontal="center"/>
      <protection locked="0"/>
    </xf>
    <xf numFmtId="0" fontId="0" fillId="9" borderId="79" xfId="0" applyFont="1" applyFill="1" applyBorder="1" applyAlignment="1" applyProtection="1">
      <alignment horizontal="center"/>
      <protection locked="0"/>
    </xf>
    <xf numFmtId="0" fontId="0" fillId="9" borderId="44" xfId="0" applyFont="1" applyFill="1" applyBorder="1" applyAlignment="1" applyProtection="1">
      <alignment horizontal="center"/>
      <protection locked="0"/>
    </xf>
    <xf numFmtId="0" fontId="0" fillId="9" borderId="111" xfId="0" applyFill="1" applyBorder="1" applyAlignment="1" applyProtection="1">
      <alignment horizontal="left" vertical="center" wrapText="1"/>
      <protection locked="0"/>
    </xf>
    <xf numFmtId="0" fontId="0" fillId="9" borderId="79" xfId="0" applyFont="1" applyFill="1" applyBorder="1" applyAlignment="1" applyProtection="1">
      <alignment horizontal="left" vertical="center" wrapText="1"/>
      <protection locked="0"/>
    </xf>
    <xf numFmtId="0" fontId="0" fillId="9" borderId="168" xfId="0" applyFont="1" applyFill="1" applyBorder="1" applyAlignment="1" applyProtection="1">
      <alignment horizontal="left" vertical="center" wrapText="1"/>
      <protection locked="0"/>
    </xf>
    <xf numFmtId="0" fontId="24" fillId="9" borderId="79" xfId="0" applyFont="1" applyFill="1" applyBorder="1" applyAlignment="1" applyProtection="1">
      <alignment horizontal="center"/>
      <protection locked="0"/>
    </xf>
    <xf numFmtId="0" fontId="24" fillId="9" borderId="44" xfId="0" applyFont="1" applyFill="1" applyBorder="1" applyAlignment="1" applyProtection="1">
      <alignment horizontal="center"/>
      <protection locked="0"/>
    </xf>
    <xf numFmtId="0" fontId="24" fillId="0" borderId="0" xfId="0" applyFont="1" applyBorder="1" applyAlignment="1">
      <alignment horizontal="right"/>
    </xf>
    <xf numFmtId="0" fontId="24" fillId="0" borderId="167" xfId="0" applyFont="1" applyBorder="1" applyAlignment="1">
      <alignment horizontal="right"/>
    </xf>
  </cellXfs>
  <cellStyles count="1803">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_46EE.2011(v1.0)" xfId="28"/>
    <cellStyle name="_Model_RAB Мой_ARMRAZR" xfId="29"/>
    <cellStyle name="_Model_RAB Мой_BALANCE.WARM.2011YEAR.NEW.UPDATE.SCHEME" xfId="30"/>
    <cellStyle name="_Model_RAB Мой_EE.2REK.P2011.4.78(v0.3)" xfId="31"/>
    <cellStyle name="_Model_RAB Мой_INVEST.EE.PLAN.4.78(v0.1)" xfId="32"/>
    <cellStyle name="_Model_RAB Мой_INVEST.EE.PLAN.4.78(v0.3)" xfId="33"/>
    <cellStyle name="_Model_RAB Мой_INVEST.PLAN.4.78(v0.1)" xfId="34"/>
    <cellStyle name="_Model_RAB Мой_INVEST.WARM.PLAN.4.78(v0.1)" xfId="35"/>
    <cellStyle name="_Model_RAB Мой_INVEST_WARM_PLAN" xfId="36"/>
    <cellStyle name="_Model_RAB Мой_NADB.JNVLS.APTEKA.2011(v1.3.3)" xfId="37"/>
    <cellStyle name="_Model_RAB Мой_NADB.JNVLS.APTEKA.2011(v1.3.4)" xfId="38"/>
    <cellStyle name="_Model_RAB Мой_PREDEL.JKH.UTV.2011(v1.0.1)" xfId="39"/>
    <cellStyle name="_Model_RAB Мой_TEST.TEMPLATE" xfId="40"/>
    <cellStyle name="_Model_RAB Мой_UPDATE.46EE.2011.TO.1.1" xfId="41"/>
    <cellStyle name="_Model_RAB Мой_UPDATE.BALANCE.WARM.2011YEAR.TO.1.1" xfId="42"/>
    <cellStyle name="_Model_RAB_MRSK_svod" xfId="43"/>
    <cellStyle name="_Model_RAB_MRSK_svod 2" xfId="44"/>
    <cellStyle name="_Model_RAB_MRSK_svod 2_OREP.KU.2011.MONTHLY.02(v0.1)" xfId="45"/>
    <cellStyle name="_Model_RAB_MRSK_svod 2_OREP.KU.2011.MONTHLY.02(v0.4)" xfId="46"/>
    <cellStyle name="_Model_RAB_MRSK_svod_46EE.2011(v1.0)" xfId="47"/>
    <cellStyle name="_Model_RAB_MRSK_svod_ARMRAZR" xfId="48"/>
    <cellStyle name="_Model_RAB_MRSK_svod_BALANCE.WARM.2011YEAR.NEW.UPDATE.SCHEME" xfId="49"/>
    <cellStyle name="_Model_RAB_MRSK_svod_EE.2REK.P2011.4.78(v0.3)" xfId="50"/>
    <cellStyle name="_Model_RAB_MRSK_svod_INVEST.EE.PLAN.4.78(v0.1)" xfId="51"/>
    <cellStyle name="_Model_RAB_MRSK_svod_INVEST.EE.PLAN.4.78(v0.3)" xfId="52"/>
    <cellStyle name="_Model_RAB_MRSK_svod_INVEST.PLAN.4.78(v0.1)" xfId="53"/>
    <cellStyle name="_Model_RAB_MRSK_svod_INVEST.WARM.PLAN.4.78(v0.1)" xfId="54"/>
    <cellStyle name="_Model_RAB_MRSK_svod_INVEST_WARM_PLAN" xfId="55"/>
    <cellStyle name="_Model_RAB_MRSK_svod_NADB.JNVLS.APTEKA.2011(v1.3.3)" xfId="56"/>
    <cellStyle name="_Model_RAB_MRSK_svod_NADB.JNVLS.APTEKA.2011(v1.3.4)" xfId="57"/>
    <cellStyle name="_Model_RAB_MRSK_svod_PREDEL.JKH.UTV.2011(v1.0.1)" xfId="58"/>
    <cellStyle name="_Model_RAB_MRSK_svod_TEST.TEMPLATE" xfId="59"/>
    <cellStyle name="_Model_RAB_MRSK_svod_UPDATE.46EE.2011.TO.1.1" xfId="60"/>
    <cellStyle name="_Model_RAB_MRSK_svod_UPDATE.BALANCE.WARM.2011YEAR.TO.1.1" xfId="61"/>
    <cellStyle name="_Plug" xfId="62"/>
    <cellStyle name="_Бюджет2006_ПОКАЗАТЕЛИ СВОДНЫЕ" xfId="63"/>
    <cellStyle name="_ВО ОП ТЭС-ОТ- 2007" xfId="64"/>
    <cellStyle name="_ВФ ОАО ТЭС-ОТ- 2009" xfId="65"/>
    <cellStyle name="_выручка по присоединениям2" xfId="66"/>
    <cellStyle name="_Договор аренды ЯЭ с разбивкой" xfId="67"/>
    <cellStyle name="_Защита ФЗП" xfId="68"/>
    <cellStyle name="_Исходные данные для модели" xfId="69"/>
    <cellStyle name="_Консолидация-2008-проект-new" xfId="70"/>
    <cellStyle name="_МОДЕЛЬ_1 (2)" xfId="71"/>
    <cellStyle name="_МОДЕЛЬ_1 (2) 2" xfId="72"/>
    <cellStyle name="_МОДЕЛЬ_1 (2) 2_OREP.KU.2011.MONTHLY.02(v0.1)" xfId="73"/>
    <cellStyle name="_МОДЕЛЬ_1 (2) 2_OREP.KU.2011.MONTHLY.02(v0.4)" xfId="74"/>
    <cellStyle name="_МОДЕЛЬ_1 (2)_46EE.2011(v1.0)" xfId="75"/>
    <cellStyle name="_МОДЕЛЬ_1 (2)_ARMRAZR" xfId="76"/>
    <cellStyle name="_МОДЕЛЬ_1 (2)_BALANCE.WARM.2011YEAR.NEW.UPDATE.SCHEME" xfId="77"/>
    <cellStyle name="_МОДЕЛЬ_1 (2)_EE.2REK.P2011.4.78(v0.3)" xfId="78"/>
    <cellStyle name="_МОДЕЛЬ_1 (2)_INVEST.EE.PLAN.4.78(v0.1)" xfId="79"/>
    <cellStyle name="_МОДЕЛЬ_1 (2)_INVEST.EE.PLAN.4.78(v0.3)" xfId="80"/>
    <cellStyle name="_МОДЕЛЬ_1 (2)_INVEST.PLAN.4.78(v0.1)" xfId="81"/>
    <cellStyle name="_МОДЕЛЬ_1 (2)_INVEST.WARM.PLAN.4.78(v0.1)" xfId="82"/>
    <cellStyle name="_МОДЕЛЬ_1 (2)_INVEST_WARM_PLAN" xfId="83"/>
    <cellStyle name="_МОДЕЛЬ_1 (2)_NADB.JNVLS.APTEKA.2011(v1.3.3)" xfId="84"/>
    <cellStyle name="_МОДЕЛЬ_1 (2)_NADB.JNVLS.APTEKA.2011(v1.3.4)" xfId="85"/>
    <cellStyle name="_МОДЕЛЬ_1 (2)_PREDEL.JKH.UTV.2011(v1.0.1)" xfId="86"/>
    <cellStyle name="_МОДЕЛЬ_1 (2)_TEST.TEMPLATE" xfId="87"/>
    <cellStyle name="_МОДЕЛЬ_1 (2)_UPDATE.46EE.2011.TO.1.1" xfId="88"/>
    <cellStyle name="_МОДЕЛЬ_1 (2)_UPDATE.BALANCE.WARM.2011YEAR.TO.1.1" xfId="89"/>
    <cellStyle name="_НВВ 2009 постатейно свод по филиалам_09_02_09" xfId="90"/>
    <cellStyle name="_НВВ 2009 постатейно свод по филиалам_для Валентина" xfId="91"/>
    <cellStyle name="_Омск" xfId="92"/>
    <cellStyle name="_ОТ ИД 2009" xfId="93"/>
    <cellStyle name="_пр 5 тариф RAB" xfId="94"/>
    <cellStyle name="_пр 5 тариф RAB 2" xfId="95"/>
    <cellStyle name="_пр 5 тариф RAB 2_OREP.KU.2011.MONTHLY.02(v0.1)" xfId="96"/>
    <cellStyle name="_пр 5 тариф RAB 2_OREP.KU.2011.MONTHLY.02(v0.4)" xfId="97"/>
    <cellStyle name="_пр 5 тариф RAB_46EE.2011(v1.0)" xfId="98"/>
    <cellStyle name="_пр 5 тариф RAB_ARMRAZR" xfId="99"/>
    <cellStyle name="_пр 5 тариф RAB_BALANCE.WARM.2011YEAR.NEW.UPDATE.SCHEME" xfId="100"/>
    <cellStyle name="_пр 5 тариф RAB_EE.2REK.P2011.4.78(v0.3)" xfId="101"/>
    <cellStyle name="_пр 5 тариф RAB_INVEST.EE.PLAN.4.78(v0.1)" xfId="102"/>
    <cellStyle name="_пр 5 тариф RAB_INVEST.EE.PLAN.4.78(v0.3)" xfId="103"/>
    <cellStyle name="_пр 5 тариф RAB_INVEST.PLAN.4.78(v0.1)" xfId="104"/>
    <cellStyle name="_пр 5 тариф RAB_INVEST.WARM.PLAN.4.78(v0.1)" xfId="105"/>
    <cellStyle name="_пр 5 тариф RAB_INVEST_WARM_PLAN" xfId="106"/>
    <cellStyle name="_пр 5 тариф RAB_NADB.JNVLS.APTEKA.2011(v1.3.3)" xfId="107"/>
    <cellStyle name="_пр 5 тариф RAB_NADB.JNVLS.APTEKA.2011(v1.3.4)" xfId="108"/>
    <cellStyle name="_пр 5 тариф RAB_PREDEL.JKH.UTV.2011(v1.0.1)" xfId="109"/>
    <cellStyle name="_пр 5 тариф RAB_TEST.TEMPLATE" xfId="110"/>
    <cellStyle name="_пр 5 тариф RAB_UPDATE.46EE.2011.TO.1.1" xfId="111"/>
    <cellStyle name="_пр 5 тариф RAB_UPDATE.BALANCE.WARM.2011YEAR.TO.1.1" xfId="112"/>
    <cellStyle name="_Предожение _ДБП_2009 г ( согласованные БП)  (2)" xfId="113"/>
    <cellStyle name="_Приложение 2 0806 факт" xfId="114"/>
    <cellStyle name="_Приложение МТС-3-КС" xfId="115"/>
    <cellStyle name="_Приложение-МТС--2-1" xfId="116"/>
    <cellStyle name="_Расчет RAB_22072008" xfId="117"/>
    <cellStyle name="_Расчет RAB_22072008 2" xfId="118"/>
    <cellStyle name="_Расчет RAB_22072008 2_OREP.KU.2011.MONTHLY.02(v0.1)" xfId="119"/>
    <cellStyle name="_Расчет RAB_22072008 2_OREP.KU.2011.MONTHLY.02(v0.4)" xfId="120"/>
    <cellStyle name="_Расчет RAB_22072008_46EE.2011(v1.0)" xfId="121"/>
    <cellStyle name="_Расчет RAB_22072008_ARMRAZR" xfId="122"/>
    <cellStyle name="_Расчет RAB_22072008_BALANCE.WARM.2011YEAR.NEW.UPDATE.SCHEME" xfId="123"/>
    <cellStyle name="_Расчет RAB_22072008_EE.2REK.P2011.4.78(v0.3)" xfId="124"/>
    <cellStyle name="_Расчет RAB_22072008_INVEST.EE.PLAN.4.78(v0.1)" xfId="125"/>
    <cellStyle name="_Расчет RAB_22072008_INVEST.EE.PLAN.4.78(v0.3)" xfId="126"/>
    <cellStyle name="_Расчет RAB_22072008_INVEST.PLAN.4.78(v0.1)" xfId="127"/>
    <cellStyle name="_Расчет RAB_22072008_INVEST.WARM.PLAN.4.78(v0.1)" xfId="128"/>
    <cellStyle name="_Расчет RAB_22072008_INVEST_WARM_PLAN" xfId="129"/>
    <cellStyle name="_Расчет RAB_22072008_NADB.JNVLS.APTEKA.2011(v1.3.3)" xfId="130"/>
    <cellStyle name="_Расчет RAB_22072008_NADB.JNVLS.APTEKA.2011(v1.3.4)" xfId="131"/>
    <cellStyle name="_Расчет RAB_22072008_PREDEL.JKH.UTV.2011(v1.0.1)" xfId="132"/>
    <cellStyle name="_Расчет RAB_22072008_TEST.TEMPLATE" xfId="133"/>
    <cellStyle name="_Расчет RAB_22072008_UPDATE.46EE.2011.TO.1.1" xfId="134"/>
    <cellStyle name="_Расчет RAB_22072008_UPDATE.BALANCE.WARM.2011YEAR.TO.1.1" xfId="135"/>
    <cellStyle name="_Расчет RAB_Лен и МОЭСК_с 2010 года_14.04.2009_со сглаж_version 3.0_без ФСК" xfId="136"/>
    <cellStyle name="_Расчет RAB_Лен и МОЭСК_с 2010 года_14.04.2009_со сглаж_version 3.0_без ФСК 2" xfId="137"/>
    <cellStyle name="_Расчет RAB_Лен и МОЭСК_с 2010 года_14.04.2009_со сглаж_version 3.0_без ФСК 2_OREP.KU.2011.MONTHLY.02(v0.1)" xfId="138"/>
    <cellStyle name="_Расчет RAB_Лен и МОЭСК_с 2010 года_14.04.2009_со сглаж_version 3.0_без ФСК 2_OREP.KU.2011.MONTHLY.02(v0.4)" xfId="139"/>
    <cellStyle name="_Расчет RAB_Лен и МОЭСК_с 2010 года_14.04.2009_со сглаж_version 3.0_без ФСК_46EE.2011(v1.0)" xfId="140"/>
    <cellStyle name="_Расчет RAB_Лен и МОЭСК_с 2010 года_14.04.2009_со сглаж_version 3.0_без ФСК_ARMRAZR" xfId="141"/>
    <cellStyle name="_Расчет RAB_Лен и МОЭСК_с 2010 года_14.04.2009_со сглаж_version 3.0_без ФСК_BALANCE.WARM.2011YEAR.NEW.UPDATE.SCHEME" xfId="142"/>
    <cellStyle name="_Расчет RAB_Лен и МОЭСК_с 2010 года_14.04.2009_со сглаж_version 3.0_без ФСК_EE.2REK.P2011.4.78(v0.3)" xfId="143"/>
    <cellStyle name="_Расчет RAB_Лен и МОЭСК_с 2010 года_14.04.2009_со сглаж_version 3.0_без ФСК_INVEST.EE.PLAN.4.78(v0.1)" xfId="144"/>
    <cellStyle name="_Расчет RAB_Лен и МОЭСК_с 2010 года_14.04.2009_со сглаж_version 3.0_без ФСК_INVEST.EE.PLAN.4.78(v0.3)" xfId="145"/>
    <cellStyle name="_Расчет RAB_Лен и МОЭСК_с 2010 года_14.04.2009_со сглаж_version 3.0_без ФСК_INVEST.PLAN.4.78(v0.1)" xfId="146"/>
    <cellStyle name="_Расчет RAB_Лен и МОЭСК_с 2010 года_14.04.2009_со сглаж_version 3.0_без ФСК_INVEST.WARM.PLAN.4.78(v0.1)" xfId="147"/>
    <cellStyle name="_Расчет RAB_Лен и МОЭСК_с 2010 года_14.04.2009_со сглаж_version 3.0_без ФСК_INVEST_WARM_PLAN" xfId="148"/>
    <cellStyle name="_Расчет RAB_Лен и МОЭСК_с 2010 года_14.04.2009_со сглаж_version 3.0_без ФСК_NADB.JNVLS.APTEKA.2011(v1.3.3)" xfId="149"/>
    <cellStyle name="_Расчет RAB_Лен и МОЭСК_с 2010 года_14.04.2009_со сглаж_version 3.0_без ФСК_NADB.JNVLS.APTEKA.2011(v1.3.4)" xfId="150"/>
    <cellStyle name="_Расчет RAB_Лен и МОЭСК_с 2010 года_14.04.2009_со сглаж_version 3.0_без ФСК_PREDEL.JKH.UTV.2011(v1.0.1)" xfId="151"/>
    <cellStyle name="_Расчет RAB_Лен и МОЭСК_с 2010 года_14.04.2009_со сглаж_version 3.0_без ФСК_TEST.TEMPLATE" xfId="152"/>
    <cellStyle name="_Расчет RAB_Лен и МОЭСК_с 2010 года_14.04.2009_со сглаж_version 3.0_без ФСК_UPDATE.46EE.2011.TO.1.1" xfId="153"/>
    <cellStyle name="_Расчет RAB_Лен и МОЭСК_с 2010 года_14.04.2009_со сглаж_version 3.0_без ФСК_UPDATE.BALANCE.WARM.2011YEAR.TO.1.1" xfId="154"/>
    <cellStyle name="_Свод по ИПР (2)" xfId="155"/>
    <cellStyle name="_Справочник затрат_ЛХ_20.10.05" xfId="156"/>
    <cellStyle name="_таблицы для расчетов28-04-08_2006-2009_прибыль корр_по ИА" xfId="157"/>
    <cellStyle name="_таблицы для расчетов28-04-08_2006-2009с ИА" xfId="158"/>
    <cellStyle name="_Форма 6  РТК.xls(отчет по Адр пр. ЛО)" xfId="159"/>
    <cellStyle name="_Формат разбивки по МРСК_РСК" xfId="160"/>
    <cellStyle name="_Формат_для Согласования" xfId="161"/>
    <cellStyle name="_ХХХ Прил 2 Формы бюджетных документов 2007" xfId="162"/>
    <cellStyle name="_экон.форм-т ВО 1 с разбивкой" xfId="163"/>
    <cellStyle name="’К‰Э [0.00]" xfId="164"/>
    <cellStyle name="’ћѓћ‚›‰" xfId="165"/>
    <cellStyle name="”€ќђќ‘ћ‚›‰" xfId="166"/>
    <cellStyle name="”€љ‘€ђћ‚ђќќ›‰" xfId="167"/>
    <cellStyle name="”ќђќ‘ћ‚›‰" xfId="168"/>
    <cellStyle name="”љ‘ђћ‚ђќќ›‰" xfId="169"/>
    <cellStyle name="„…ќ…†ќ›‰" xfId="170"/>
    <cellStyle name="‡ђѓћ‹ћ‚ћљ1" xfId="171"/>
    <cellStyle name="‡ђѓћ‹ћ‚ћљ2" xfId="172"/>
    <cellStyle name="€’ћѓћ‚›‰" xfId="173"/>
    <cellStyle name="1Normal" xfId="174"/>
    <cellStyle name="20% - Accent1" xfId="175"/>
    <cellStyle name="20% - Accent1 2" xfId="176"/>
    <cellStyle name="20% - Accent1 3" xfId="177"/>
    <cellStyle name="20% - Accent1_46EE.2011(v1.0)" xfId="178"/>
    <cellStyle name="20% - Accent2" xfId="179"/>
    <cellStyle name="20% - Accent2 2" xfId="180"/>
    <cellStyle name="20% - Accent2 3" xfId="181"/>
    <cellStyle name="20% - Accent2_46EE.2011(v1.0)" xfId="182"/>
    <cellStyle name="20% - Accent3" xfId="183"/>
    <cellStyle name="20% - Accent3 2" xfId="184"/>
    <cellStyle name="20% - Accent3 3" xfId="185"/>
    <cellStyle name="20% - Accent3_46EE.2011(v1.0)" xfId="186"/>
    <cellStyle name="20% - Accent4" xfId="187"/>
    <cellStyle name="20% - Accent4 2" xfId="188"/>
    <cellStyle name="20% - Accent4 3" xfId="189"/>
    <cellStyle name="20% - Accent4_46EE.2011(v1.0)" xfId="190"/>
    <cellStyle name="20% - Accent5" xfId="191"/>
    <cellStyle name="20% - Accent5 2" xfId="192"/>
    <cellStyle name="20% - Accent5 3" xfId="193"/>
    <cellStyle name="20% - Accent5_46EE.2011(v1.0)" xfId="194"/>
    <cellStyle name="20% - Accent6" xfId="195"/>
    <cellStyle name="20% - Accent6 2" xfId="196"/>
    <cellStyle name="20% - Accent6 3" xfId="197"/>
    <cellStyle name="20% - Accent6_46EE.2011(v1.0)" xfId="198"/>
    <cellStyle name="20% - Акцент1" xfId="199"/>
    <cellStyle name="20% - Акцент1 10" xfId="200"/>
    <cellStyle name="20% - Акцент1 11" xfId="201"/>
    <cellStyle name="20% - Акцент1 2" xfId="202"/>
    <cellStyle name="20% - Акцент1 2 2" xfId="203"/>
    <cellStyle name="20% - Акцент1 2 3" xfId="204"/>
    <cellStyle name="20% - Акцент1 2_46EE.2011(v1.0)" xfId="205"/>
    <cellStyle name="20% - Акцент1 3" xfId="206"/>
    <cellStyle name="20% - Акцент1 3 2" xfId="207"/>
    <cellStyle name="20% - Акцент1 3 3" xfId="208"/>
    <cellStyle name="20% - Акцент1 3_46EE.2011(v1.0)" xfId="209"/>
    <cellStyle name="20% - Акцент1 4" xfId="210"/>
    <cellStyle name="20% - Акцент1 4 2" xfId="211"/>
    <cellStyle name="20% - Акцент1 4 3" xfId="212"/>
    <cellStyle name="20% - Акцент1 4_46EE.2011(v1.0)" xfId="213"/>
    <cellStyle name="20% - Акцент1 5" xfId="214"/>
    <cellStyle name="20% - Акцент1 5 2" xfId="215"/>
    <cellStyle name="20% - Акцент1 5 3" xfId="216"/>
    <cellStyle name="20% - Акцент1 5_46EE.2011(v1.0)" xfId="217"/>
    <cellStyle name="20% - Акцент1 6" xfId="218"/>
    <cellStyle name="20% - Акцент1 6 2" xfId="219"/>
    <cellStyle name="20% - Акцент1 6 3" xfId="220"/>
    <cellStyle name="20% - Акцент1 6_46EE.2011(v1.0)" xfId="221"/>
    <cellStyle name="20% - Акцент1 7" xfId="222"/>
    <cellStyle name="20% - Акцент1 7 2" xfId="223"/>
    <cellStyle name="20% - Акцент1 7 3" xfId="224"/>
    <cellStyle name="20% - Акцент1 7_46EE.2011(v1.0)" xfId="225"/>
    <cellStyle name="20% - Акцент1 8" xfId="226"/>
    <cellStyle name="20% - Акцент1 8 2" xfId="227"/>
    <cellStyle name="20% - Акцент1 8 3" xfId="228"/>
    <cellStyle name="20% - Акцент1 8_46EE.2011(v1.0)" xfId="229"/>
    <cellStyle name="20% - Акцент1 9" xfId="230"/>
    <cellStyle name="20% - Акцент1 9 2" xfId="231"/>
    <cellStyle name="20% - Акцент1 9 3" xfId="232"/>
    <cellStyle name="20% - Акцент1 9_46EE.2011(v1.0)" xfId="233"/>
    <cellStyle name="20% - Акцент2" xfId="234"/>
    <cellStyle name="20% - Акцент2 10" xfId="235"/>
    <cellStyle name="20% - Акцент2 11" xfId="236"/>
    <cellStyle name="20% - Акцент2 2" xfId="237"/>
    <cellStyle name="20% - Акцент2 2 2" xfId="238"/>
    <cellStyle name="20% - Акцент2 2 3" xfId="239"/>
    <cellStyle name="20% - Акцент2 2_46EE.2011(v1.0)" xfId="240"/>
    <cellStyle name="20% - Акцент2 3" xfId="241"/>
    <cellStyle name="20% - Акцент2 3 2" xfId="242"/>
    <cellStyle name="20% - Акцент2 3 3" xfId="243"/>
    <cellStyle name="20% - Акцент2 3_46EE.2011(v1.0)" xfId="244"/>
    <cellStyle name="20% - Акцент2 4" xfId="245"/>
    <cellStyle name="20% - Акцент2 4 2" xfId="246"/>
    <cellStyle name="20% - Акцент2 4 3" xfId="247"/>
    <cellStyle name="20% - Акцент2 4_46EE.2011(v1.0)" xfId="248"/>
    <cellStyle name="20% - Акцент2 5" xfId="249"/>
    <cellStyle name="20% - Акцент2 5 2" xfId="250"/>
    <cellStyle name="20% - Акцент2 5 3" xfId="251"/>
    <cellStyle name="20% - Акцент2 5_46EE.2011(v1.0)" xfId="252"/>
    <cellStyle name="20% - Акцент2 6" xfId="253"/>
    <cellStyle name="20% - Акцент2 6 2" xfId="254"/>
    <cellStyle name="20% - Акцент2 6 3" xfId="255"/>
    <cellStyle name="20% - Акцент2 6_46EE.2011(v1.0)" xfId="256"/>
    <cellStyle name="20% - Акцент2 7" xfId="257"/>
    <cellStyle name="20% - Акцент2 7 2" xfId="258"/>
    <cellStyle name="20% - Акцент2 7 3" xfId="259"/>
    <cellStyle name="20% - Акцент2 7_46EE.2011(v1.0)" xfId="260"/>
    <cellStyle name="20% - Акцент2 8" xfId="261"/>
    <cellStyle name="20% - Акцент2 8 2" xfId="262"/>
    <cellStyle name="20% - Акцент2 8 3" xfId="263"/>
    <cellStyle name="20% - Акцент2 8_46EE.2011(v1.0)" xfId="264"/>
    <cellStyle name="20% - Акцент2 9" xfId="265"/>
    <cellStyle name="20% - Акцент2 9 2" xfId="266"/>
    <cellStyle name="20% - Акцент2 9 3" xfId="267"/>
    <cellStyle name="20% - Акцент2 9_46EE.2011(v1.0)" xfId="268"/>
    <cellStyle name="20% - Акцент3" xfId="269"/>
    <cellStyle name="20% - Акцент3 10" xfId="270"/>
    <cellStyle name="20% - Акцент3 11" xfId="271"/>
    <cellStyle name="20% - Акцент3 2" xfId="272"/>
    <cellStyle name="20% - Акцент3 2 2" xfId="273"/>
    <cellStyle name="20% - Акцент3 2 3" xfId="274"/>
    <cellStyle name="20% - Акцент3 2_46EE.2011(v1.0)" xfId="275"/>
    <cellStyle name="20% - Акцент3 3" xfId="276"/>
    <cellStyle name="20% - Акцент3 3 2" xfId="277"/>
    <cellStyle name="20% - Акцент3 3 3" xfId="278"/>
    <cellStyle name="20% - Акцент3 3_46EE.2011(v1.0)" xfId="279"/>
    <cellStyle name="20% - Акцент3 4" xfId="280"/>
    <cellStyle name="20% - Акцент3 4 2" xfId="281"/>
    <cellStyle name="20% - Акцент3 4 3" xfId="282"/>
    <cellStyle name="20% - Акцент3 4_46EE.2011(v1.0)" xfId="283"/>
    <cellStyle name="20% - Акцент3 5" xfId="284"/>
    <cellStyle name="20% - Акцент3 5 2" xfId="285"/>
    <cellStyle name="20% - Акцент3 5 3" xfId="286"/>
    <cellStyle name="20% - Акцент3 5_46EE.2011(v1.0)" xfId="287"/>
    <cellStyle name="20% - Акцент3 6" xfId="288"/>
    <cellStyle name="20% - Акцент3 6 2" xfId="289"/>
    <cellStyle name="20% - Акцент3 6 3" xfId="290"/>
    <cellStyle name="20% - Акцент3 6_46EE.2011(v1.0)" xfId="291"/>
    <cellStyle name="20% - Акцент3 7" xfId="292"/>
    <cellStyle name="20% - Акцент3 7 2" xfId="293"/>
    <cellStyle name="20% - Акцент3 7 3" xfId="294"/>
    <cellStyle name="20% - Акцент3 7_46EE.2011(v1.0)" xfId="295"/>
    <cellStyle name="20% - Акцент3 8" xfId="296"/>
    <cellStyle name="20% - Акцент3 8 2" xfId="297"/>
    <cellStyle name="20% - Акцент3 8 3" xfId="298"/>
    <cellStyle name="20% - Акцент3 8_46EE.2011(v1.0)" xfId="299"/>
    <cellStyle name="20% - Акцент3 9" xfId="300"/>
    <cellStyle name="20% - Акцент3 9 2" xfId="301"/>
    <cellStyle name="20% - Акцент3 9 3" xfId="302"/>
    <cellStyle name="20% - Акцент3 9_46EE.2011(v1.0)" xfId="303"/>
    <cellStyle name="20% - Акцент4" xfId="304"/>
    <cellStyle name="20% - Акцент4 10" xfId="305"/>
    <cellStyle name="20% - Акцент4 11" xfId="306"/>
    <cellStyle name="20% - Акцент4 2" xfId="307"/>
    <cellStyle name="20% - Акцент4 2 2" xfId="308"/>
    <cellStyle name="20% - Акцент4 2 3" xfId="309"/>
    <cellStyle name="20% - Акцент4 2_46EE.2011(v1.0)" xfId="310"/>
    <cellStyle name="20% - Акцент4 3" xfId="311"/>
    <cellStyle name="20% - Акцент4 3 2" xfId="312"/>
    <cellStyle name="20% - Акцент4 3 3" xfId="313"/>
    <cellStyle name="20% - Акцент4 3_46EE.2011(v1.0)" xfId="314"/>
    <cellStyle name="20% - Акцент4 4" xfId="315"/>
    <cellStyle name="20% - Акцент4 4 2" xfId="316"/>
    <cellStyle name="20% - Акцент4 4 3" xfId="317"/>
    <cellStyle name="20% - Акцент4 4_46EE.2011(v1.0)" xfId="318"/>
    <cellStyle name="20% - Акцент4 5" xfId="319"/>
    <cellStyle name="20% - Акцент4 5 2" xfId="320"/>
    <cellStyle name="20% - Акцент4 5 3" xfId="321"/>
    <cellStyle name="20% - Акцент4 5_46EE.2011(v1.0)" xfId="322"/>
    <cellStyle name="20% - Акцент4 6" xfId="323"/>
    <cellStyle name="20% - Акцент4 6 2" xfId="324"/>
    <cellStyle name="20% - Акцент4 6 3" xfId="325"/>
    <cellStyle name="20% - Акцент4 6_46EE.2011(v1.0)" xfId="326"/>
    <cellStyle name="20% - Акцент4 7" xfId="327"/>
    <cellStyle name="20% - Акцент4 7 2" xfId="328"/>
    <cellStyle name="20% - Акцент4 7 3" xfId="329"/>
    <cellStyle name="20% - Акцент4 7_46EE.2011(v1.0)" xfId="330"/>
    <cellStyle name="20% - Акцент4 8" xfId="331"/>
    <cellStyle name="20% - Акцент4 8 2" xfId="332"/>
    <cellStyle name="20% - Акцент4 8 3" xfId="333"/>
    <cellStyle name="20% - Акцент4 8_46EE.2011(v1.0)" xfId="334"/>
    <cellStyle name="20% - Акцент4 9" xfId="335"/>
    <cellStyle name="20% - Акцент4 9 2" xfId="336"/>
    <cellStyle name="20% - Акцент4 9 3" xfId="337"/>
    <cellStyle name="20% - Акцент4 9_46EE.2011(v1.0)" xfId="338"/>
    <cellStyle name="20% - Акцент5" xfId="339"/>
    <cellStyle name="20% - Акцент5 10" xfId="340"/>
    <cellStyle name="20% - Акцент5 11" xfId="341"/>
    <cellStyle name="20% - Акцент5 2" xfId="342"/>
    <cellStyle name="20% - Акцент5 2 2" xfId="343"/>
    <cellStyle name="20% - Акцент5 2 3" xfId="344"/>
    <cellStyle name="20% - Акцент5 2_46EE.2011(v1.0)" xfId="345"/>
    <cellStyle name="20% - Акцент5 3" xfId="346"/>
    <cellStyle name="20% - Акцент5 3 2" xfId="347"/>
    <cellStyle name="20% - Акцент5 3 3" xfId="348"/>
    <cellStyle name="20% - Акцент5 3_46EE.2011(v1.0)" xfId="349"/>
    <cellStyle name="20% - Акцент5 4" xfId="350"/>
    <cellStyle name="20% - Акцент5 4 2" xfId="351"/>
    <cellStyle name="20% - Акцент5 4 3" xfId="352"/>
    <cellStyle name="20% - Акцент5 4_46EE.2011(v1.0)" xfId="353"/>
    <cellStyle name="20% - Акцент5 5" xfId="354"/>
    <cellStyle name="20% - Акцент5 5 2" xfId="355"/>
    <cellStyle name="20% - Акцент5 5 3" xfId="356"/>
    <cellStyle name="20% - Акцент5 5_46EE.2011(v1.0)" xfId="357"/>
    <cellStyle name="20% - Акцент5 6" xfId="358"/>
    <cellStyle name="20% - Акцент5 6 2" xfId="359"/>
    <cellStyle name="20% - Акцент5 6 3" xfId="360"/>
    <cellStyle name="20% - Акцент5 6_46EE.2011(v1.0)" xfId="361"/>
    <cellStyle name="20% - Акцент5 7" xfId="362"/>
    <cellStyle name="20% - Акцент5 7 2" xfId="363"/>
    <cellStyle name="20% - Акцент5 7 3" xfId="364"/>
    <cellStyle name="20% - Акцент5 7_46EE.2011(v1.0)" xfId="365"/>
    <cellStyle name="20% - Акцент5 8" xfId="366"/>
    <cellStyle name="20% - Акцент5 8 2" xfId="367"/>
    <cellStyle name="20% - Акцент5 8 3" xfId="368"/>
    <cellStyle name="20% - Акцент5 8_46EE.2011(v1.0)" xfId="369"/>
    <cellStyle name="20% - Акцент5 9" xfId="370"/>
    <cellStyle name="20% - Акцент5 9 2" xfId="371"/>
    <cellStyle name="20% - Акцент5 9 3" xfId="372"/>
    <cellStyle name="20% - Акцент5 9_46EE.2011(v1.0)" xfId="373"/>
    <cellStyle name="20% - Акцент6" xfId="374"/>
    <cellStyle name="20% - Акцент6 10" xfId="375"/>
    <cellStyle name="20% - Акцент6 11" xfId="376"/>
    <cellStyle name="20% - Акцент6 2" xfId="377"/>
    <cellStyle name="20% - Акцент6 2 2" xfId="378"/>
    <cellStyle name="20% - Акцент6 2 3" xfId="379"/>
    <cellStyle name="20% - Акцент6 2_46EE.2011(v1.0)" xfId="380"/>
    <cellStyle name="20% - Акцент6 3" xfId="381"/>
    <cellStyle name="20% - Акцент6 3 2" xfId="382"/>
    <cellStyle name="20% - Акцент6 3 3" xfId="383"/>
    <cellStyle name="20% - Акцент6 3_46EE.2011(v1.0)" xfId="384"/>
    <cellStyle name="20% - Акцент6 4" xfId="385"/>
    <cellStyle name="20% - Акцент6 4 2" xfId="386"/>
    <cellStyle name="20% - Акцент6 4 3" xfId="387"/>
    <cellStyle name="20% - Акцент6 4_46EE.2011(v1.0)" xfId="388"/>
    <cellStyle name="20% - Акцент6 5" xfId="389"/>
    <cellStyle name="20% - Акцент6 5 2" xfId="390"/>
    <cellStyle name="20% - Акцент6 5 3" xfId="391"/>
    <cellStyle name="20% - Акцент6 5_46EE.2011(v1.0)" xfId="392"/>
    <cellStyle name="20% - Акцент6 6" xfId="393"/>
    <cellStyle name="20% - Акцент6 6 2" xfId="394"/>
    <cellStyle name="20% - Акцент6 6 3" xfId="395"/>
    <cellStyle name="20% - Акцент6 6_46EE.2011(v1.0)" xfId="396"/>
    <cellStyle name="20% - Акцент6 7" xfId="397"/>
    <cellStyle name="20% - Акцент6 7 2" xfId="398"/>
    <cellStyle name="20% - Акцент6 7 3" xfId="399"/>
    <cellStyle name="20% - Акцент6 7_46EE.2011(v1.0)" xfId="400"/>
    <cellStyle name="20% - Акцент6 8" xfId="401"/>
    <cellStyle name="20% - Акцент6 8 2" xfId="402"/>
    <cellStyle name="20% - Акцент6 8 3" xfId="403"/>
    <cellStyle name="20% - Акцент6 8_46EE.2011(v1.0)" xfId="404"/>
    <cellStyle name="20% - Акцент6 9" xfId="405"/>
    <cellStyle name="20% - Акцент6 9 2" xfId="406"/>
    <cellStyle name="20% - Акцент6 9 3" xfId="407"/>
    <cellStyle name="20% - Акцент6 9_46EE.2011(v1.0)" xfId="408"/>
    <cellStyle name="40% - Accent1" xfId="409"/>
    <cellStyle name="40% - Accent1 2" xfId="410"/>
    <cellStyle name="40% - Accent1 3" xfId="411"/>
    <cellStyle name="40% - Accent1_46EE.2011(v1.0)" xfId="412"/>
    <cellStyle name="40% - Accent2" xfId="413"/>
    <cellStyle name="40% - Accent2 2" xfId="414"/>
    <cellStyle name="40% - Accent2 3" xfId="415"/>
    <cellStyle name="40% - Accent2_46EE.2011(v1.0)" xfId="416"/>
    <cellStyle name="40% - Accent3" xfId="417"/>
    <cellStyle name="40% - Accent3 2" xfId="418"/>
    <cellStyle name="40% - Accent3 3" xfId="419"/>
    <cellStyle name="40% - Accent3_46EE.2011(v1.0)" xfId="420"/>
    <cellStyle name="40% - Accent4" xfId="421"/>
    <cellStyle name="40% - Accent4 2" xfId="422"/>
    <cellStyle name="40% - Accent4 3" xfId="423"/>
    <cellStyle name="40% - Accent4_46EE.2011(v1.0)" xfId="424"/>
    <cellStyle name="40% - Accent5" xfId="425"/>
    <cellStyle name="40% - Accent5 2" xfId="426"/>
    <cellStyle name="40% - Accent5 3" xfId="427"/>
    <cellStyle name="40% - Accent5_46EE.2011(v1.0)" xfId="428"/>
    <cellStyle name="40% - Accent6" xfId="429"/>
    <cellStyle name="40% - Accent6 2" xfId="430"/>
    <cellStyle name="40% - Accent6 3" xfId="431"/>
    <cellStyle name="40% - Accent6_46EE.2011(v1.0)" xfId="432"/>
    <cellStyle name="40% - Акцент1" xfId="433"/>
    <cellStyle name="40% - Акцент1 10" xfId="434"/>
    <cellStyle name="40% - Акцент1 11" xfId="435"/>
    <cellStyle name="40% - Акцент1 2" xfId="436"/>
    <cellStyle name="40% - Акцент1 2 2" xfId="437"/>
    <cellStyle name="40% - Акцент1 2 3" xfId="438"/>
    <cellStyle name="40% - Акцент1 2_46EE.2011(v1.0)" xfId="439"/>
    <cellStyle name="40% - Акцент1 3" xfId="440"/>
    <cellStyle name="40% - Акцент1 3 2" xfId="441"/>
    <cellStyle name="40% - Акцент1 3 3" xfId="442"/>
    <cellStyle name="40% - Акцент1 3_46EE.2011(v1.0)" xfId="443"/>
    <cellStyle name="40% - Акцент1 4" xfId="444"/>
    <cellStyle name="40% - Акцент1 4 2" xfId="445"/>
    <cellStyle name="40% - Акцент1 4 3" xfId="446"/>
    <cellStyle name="40% - Акцент1 4_46EE.2011(v1.0)" xfId="447"/>
    <cellStyle name="40% - Акцент1 5" xfId="448"/>
    <cellStyle name="40% - Акцент1 5 2" xfId="449"/>
    <cellStyle name="40% - Акцент1 5 3" xfId="450"/>
    <cellStyle name="40% - Акцент1 5_46EE.2011(v1.0)" xfId="451"/>
    <cellStyle name="40% - Акцент1 6" xfId="452"/>
    <cellStyle name="40% - Акцент1 6 2" xfId="453"/>
    <cellStyle name="40% - Акцент1 6 3" xfId="454"/>
    <cellStyle name="40% - Акцент1 6_46EE.2011(v1.0)" xfId="455"/>
    <cellStyle name="40% - Акцент1 7" xfId="456"/>
    <cellStyle name="40% - Акцент1 7 2" xfId="457"/>
    <cellStyle name="40% - Акцент1 7 3" xfId="458"/>
    <cellStyle name="40% - Акцент1 7_46EE.2011(v1.0)" xfId="459"/>
    <cellStyle name="40% - Акцент1 8" xfId="460"/>
    <cellStyle name="40% - Акцент1 8 2" xfId="461"/>
    <cellStyle name="40% - Акцент1 8 3" xfId="462"/>
    <cellStyle name="40% - Акцент1 8_46EE.2011(v1.0)" xfId="463"/>
    <cellStyle name="40% - Акцент1 9" xfId="464"/>
    <cellStyle name="40% - Акцент1 9 2" xfId="465"/>
    <cellStyle name="40% - Акцент1 9 3" xfId="466"/>
    <cellStyle name="40% - Акцент1 9_46EE.2011(v1.0)" xfId="467"/>
    <cellStyle name="40% - Акцент2" xfId="468"/>
    <cellStyle name="40% - Акцент2 10" xfId="469"/>
    <cellStyle name="40% - Акцент2 11" xfId="470"/>
    <cellStyle name="40% - Акцент2 2" xfId="471"/>
    <cellStyle name="40% - Акцент2 2 2" xfId="472"/>
    <cellStyle name="40% - Акцент2 2 3" xfId="473"/>
    <cellStyle name="40% - Акцент2 2_46EE.2011(v1.0)" xfId="474"/>
    <cellStyle name="40% - Акцент2 3" xfId="475"/>
    <cellStyle name="40% - Акцент2 3 2" xfId="476"/>
    <cellStyle name="40% - Акцент2 3 3" xfId="477"/>
    <cellStyle name="40% - Акцент2 3_46EE.2011(v1.0)" xfId="478"/>
    <cellStyle name="40% - Акцент2 4" xfId="479"/>
    <cellStyle name="40% - Акцент2 4 2" xfId="480"/>
    <cellStyle name="40% - Акцент2 4 3" xfId="481"/>
    <cellStyle name="40% - Акцент2 4_46EE.2011(v1.0)" xfId="482"/>
    <cellStyle name="40% - Акцент2 5" xfId="483"/>
    <cellStyle name="40% - Акцент2 5 2" xfId="484"/>
    <cellStyle name="40% - Акцент2 5 3" xfId="485"/>
    <cellStyle name="40% - Акцент2 5_46EE.2011(v1.0)" xfId="486"/>
    <cellStyle name="40% - Акцент2 6" xfId="487"/>
    <cellStyle name="40% - Акцент2 6 2" xfId="488"/>
    <cellStyle name="40% - Акцент2 6 3" xfId="489"/>
    <cellStyle name="40% - Акцент2 6_46EE.2011(v1.0)" xfId="490"/>
    <cellStyle name="40% - Акцент2 7" xfId="491"/>
    <cellStyle name="40% - Акцент2 7 2" xfId="492"/>
    <cellStyle name="40% - Акцент2 7 3" xfId="493"/>
    <cellStyle name="40% - Акцент2 7_46EE.2011(v1.0)" xfId="494"/>
    <cellStyle name="40% - Акцент2 8" xfId="495"/>
    <cellStyle name="40% - Акцент2 8 2" xfId="496"/>
    <cellStyle name="40% - Акцент2 8 3" xfId="497"/>
    <cellStyle name="40% - Акцент2 8_46EE.2011(v1.0)" xfId="498"/>
    <cellStyle name="40% - Акцент2 9" xfId="499"/>
    <cellStyle name="40% - Акцент2 9 2" xfId="500"/>
    <cellStyle name="40% - Акцент2 9 3" xfId="501"/>
    <cellStyle name="40% - Акцент2 9_46EE.2011(v1.0)" xfId="502"/>
    <cellStyle name="40% - Акцент3" xfId="503"/>
    <cellStyle name="40% - Акцент3 10" xfId="504"/>
    <cellStyle name="40% - Акцент3 11" xfId="505"/>
    <cellStyle name="40% - Акцент3 2" xfId="506"/>
    <cellStyle name="40% - Акцент3 2 2" xfId="507"/>
    <cellStyle name="40% - Акцент3 2 3" xfId="508"/>
    <cellStyle name="40% - Акцент3 2_46EE.2011(v1.0)" xfId="509"/>
    <cellStyle name="40% - Акцент3 3" xfId="510"/>
    <cellStyle name="40% - Акцент3 3 2" xfId="511"/>
    <cellStyle name="40% - Акцент3 3 3" xfId="512"/>
    <cellStyle name="40% - Акцент3 3_46EE.2011(v1.0)" xfId="513"/>
    <cellStyle name="40% - Акцент3 4" xfId="514"/>
    <cellStyle name="40% - Акцент3 4 2" xfId="515"/>
    <cellStyle name="40% - Акцент3 4 3" xfId="516"/>
    <cellStyle name="40% - Акцент3 4_46EE.2011(v1.0)" xfId="517"/>
    <cellStyle name="40% - Акцент3 5" xfId="518"/>
    <cellStyle name="40% - Акцент3 5 2" xfId="519"/>
    <cellStyle name="40% - Акцент3 5 3" xfId="520"/>
    <cellStyle name="40% - Акцент3 5_46EE.2011(v1.0)" xfId="521"/>
    <cellStyle name="40% - Акцент3 6" xfId="522"/>
    <cellStyle name="40% - Акцент3 6 2" xfId="523"/>
    <cellStyle name="40% - Акцент3 6 3" xfId="524"/>
    <cellStyle name="40% - Акцент3 6_46EE.2011(v1.0)" xfId="525"/>
    <cellStyle name="40% - Акцент3 7" xfId="526"/>
    <cellStyle name="40% - Акцент3 7 2" xfId="527"/>
    <cellStyle name="40% - Акцент3 7 3" xfId="528"/>
    <cellStyle name="40% - Акцент3 7_46EE.2011(v1.0)" xfId="529"/>
    <cellStyle name="40% - Акцент3 8" xfId="530"/>
    <cellStyle name="40% - Акцент3 8 2" xfId="531"/>
    <cellStyle name="40% - Акцент3 8 3" xfId="532"/>
    <cellStyle name="40% - Акцент3 8_46EE.2011(v1.0)" xfId="533"/>
    <cellStyle name="40% - Акцент3 9" xfId="534"/>
    <cellStyle name="40% - Акцент3 9 2" xfId="535"/>
    <cellStyle name="40% - Акцент3 9 3" xfId="536"/>
    <cellStyle name="40% - Акцент3 9_46EE.2011(v1.0)" xfId="537"/>
    <cellStyle name="40% - Акцент4" xfId="538"/>
    <cellStyle name="40% - Акцент4 10" xfId="539"/>
    <cellStyle name="40% - Акцент4 11" xfId="540"/>
    <cellStyle name="40% - Акцент4 2" xfId="541"/>
    <cellStyle name="40% - Акцент4 2 2" xfId="542"/>
    <cellStyle name="40% - Акцент4 2 3" xfId="543"/>
    <cellStyle name="40% - Акцент4 2_46EE.2011(v1.0)" xfId="544"/>
    <cellStyle name="40% - Акцент4 3" xfId="545"/>
    <cellStyle name="40% - Акцент4 3 2" xfId="546"/>
    <cellStyle name="40% - Акцент4 3 3" xfId="547"/>
    <cellStyle name="40% - Акцент4 3_46EE.2011(v1.0)" xfId="548"/>
    <cellStyle name="40% - Акцент4 4" xfId="549"/>
    <cellStyle name="40% - Акцент4 4 2" xfId="550"/>
    <cellStyle name="40% - Акцент4 4 3" xfId="551"/>
    <cellStyle name="40% - Акцент4 4_46EE.2011(v1.0)" xfId="552"/>
    <cellStyle name="40% - Акцент4 5" xfId="553"/>
    <cellStyle name="40% - Акцент4 5 2" xfId="554"/>
    <cellStyle name="40% - Акцент4 5 3" xfId="555"/>
    <cellStyle name="40% - Акцент4 5_46EE.2011(v1.0)" xfId="556"/>
    <cellStyle name="40% - Акцент4 6" xfId="557"/>
    <cellStyle name="40% - Акцент4 6 2" xfId="558"/>
    <cellStyle name="40% - Акцент4 6 3" xfId="559"/>
    <cellStyle name="40% - Акцент4 6_46EE.2011(v1.0)" xfId="560"/>
    <cellStyle name="40% - Акцент4 7" xfId="561"/>
    <cellStyle name="40% - Акцент4 7 2" xfId="562"/>
    <cellStyle name="40% - Акцент4 7 3" xfId="563"/>
    <cellStyle name="40% - Акцент4 7_46EE.2011(v1.0)" xfId="564"/>
    <cellStyle name="40% - Акцент4 8" xfId="565"/>
    <cellStyle name="40% - Акцент4 8 2" xfId="566"/>
    <cellStyle name="40% - Акцент4 8 3" xfId="567"/>
    <cellStyle name="40% - Акцент4 8_46EE.2011(v1.0)" xfId="568"/>
    <cellStyle name="40% - Акцент4 9" xfId="569"/>
    <cellStyle name="40% - Акцент4 9 2" xfId="570"/>
    <cellStyle name="40% - Акцент4 9 3" xfId="571"/>
    <cellStyle name="40% - Акцент4 9_46EE.2011(v1.0)" xfId="572"/>
    <cellStyle name="40% - Акцент5" xfId="573"/>
    <cellStyle name="40% - Акцент5 10" xfId="574"/>
    <cellStyle name="40% - Акцент5 11" xfId="575"/>
    <cellStyle name="40% - Акцент5 2" xfId="576"/>
    <cellStyle name="40% - Акцент5 2 2" xfId="577"/>
    <cellStyle name="40% - Акцент5 2 3" xfId="578"/>
    <cellStyle name="40% - Акцент5 2_46EE.2011(v1.0)" xfId="579"/>
    <cellStyle name="40% - Акцент5 3" xfId="580"/>
    <cellStyle name="40% - Акцент5 3 2" xfId="581"/>
    <cellStyle name="40% - Акцент5 3 3" xfId="582"/>
    <cellStyle name="40% - Акцент5 3_46EE.2011(v1.0)" xfId="583"/>
    <cellStyle name="40% - Акцент5 4" xfId="584"/>
    <cellStyle name="40% - Акцент5 4 2" xfId="585"/>
    <cellStyle name="40% - Акцент5 4 3" xfId="586"/>
    <cellStyle name="40% - Акцент5 4_46EE.2011(v1.0)" xfId="587"/>
    <cellStyle name="40% - Акцент5 5" xfId="588"/>
    <cellStyle name="40% - Акцент5 5 2" xfId="589"/>
    <cellStyle name="40% - Акцент5 5 3" xfId="590"/>
    <cellStyle name="40% - Акцент5 5_46EE.2011(v1.0)" xfId="591"/>
    <cellStyle name="40% - Акцент5 6" xfId="592"/>
    <cellStyle name="40% - Акцент5 6 2" xfId="593"/>
    <cellStyle name="40% - Акцент5 6 3" xfId="594"/>
    <cellStyle name="40% - Акцент5 6_46EE.2011(v1.0)" xfId="595"/>
    <cellStyle name="40% - Акцент5 7" xfId="596"/>
    <cellStyle name="40% - Акцент5 7 2" xfId="597"/>
    <cellStyle name="40% - Акцент5 7 3" xfId="598"/>
    <cellStyle name="40% - Акцент5 7_46EE.2011(v1.0)" xfId="599"/>
    <cellStyle name="40% - Акцент5 8" xfId="600"/>
    <cellStyle name="40% - Акцент5 8 2" xfId="601"/>
    <cellStyle name="40% - Акцент5 8 3" xfId="602"/>
    <cellStyle name="40% - Акцент5 8_46EE.2011(v1.0)" xfId="603"/>
    <cellStyle name="40% - Акцент5 9" xfId="604"/>
    <cellStyle name="40% - Акцент5 9 2" xfId="605"/>
    <cellStyle name="40% - Акцент5 9 3" xfId="606"/>
    <cellStyle name="40% - Акцент5 9_46EE.2011(v1.0)" xfId="607"/>
    <cellStyle name="40% - Акцент6" xfId="608"/>
    <cellStyle name="40% - Акцент6 10" xfId="609"/>
    <cellStyle name="40% - Акцент6 11" xfId="610"/>
    <cellStyle name="40% - Акцент6 2" xfId="611"/>
    <cellStyle name="40% - Акцент6 2 2" xfId="612"/>
    <cellStyle name="40% - Акцент6 2 3" xfId="613"/>
    <cellStyle name="40% - Акцент6 2_46EE.2011(v1.0)" xfId="614"/>
    <cellStyle name="40% - Акцент6 3" xfId="615"/>
    <cellStyle name="40% - Акцент6 3 2" xfId="616"/>
    <cellStyle name="40% - Акцент6 3 3" xfId="617"/>
    <cellStyle name="40% - Акцент6 3_46EE.2011(v1.0)" xfId="618"/>
    <cellStyle name="40% - Акцент6 4" xfId="619"/>
    <cellStyle name="40% - Акцент6 4 2" xfId="620"/>
    <cellStyle name="40% - Акцент6 4 3" xfId="621"/>
    <cellStyle name="40% - Акцент6 4_46EE.2011(v1.0)" xfId="622"/>
    <cellStyle name="40% - Акцент6 5" xfId="623"/>
    <cellStyle name="40% - Акцент6 5 2" xfId="624"/>
    <cellStyle name="40% - Акцент6 5 3" xfId="625"/>
    <cellStyle name="40% - Акцент6 5_46EE.2011(v1.0)" xfId="626"/>
    <cellStyle name="40% - Акцент6 6" xfId="627"/>
    <cellStyle name="40% - Акцент6 6 2" xfId="628"/>
    <cellStyle name="40% - Акцент6 6 3" xfId="629"/>
    <cellStyle name="40% - Акцент6 6_46EE.2011(v1.0)" xfId="630"/>
    <cellStyle name="40% - Акцент6 7" xfId="631"/>
    <cellStyle name="40% - Акцент6 7 2" xfId="632"/>
    <cellStyle name="40% - Акцент6 7 3" xfId="633"/>
    <cellStyle name="40% - Акцент6 7_46EE.2011(v1.0)" xfId="634"/>
    <cellStyle name="40% - Акцент6 8" xfId="635"/>
    <cellStyle name="40% - Акцент6 8 2" xfId="636"/>
    <cellStyle name="40% - Акцент6 8 3" xfId="637"/>
    <cellStyle name="40% - Акцент6 8_46EE.2011(v1.0)" xfId="638"/>
    <cellStyle name="40% - Акцент6 9" xfId="639"/>
    <cellStyle name="40% - Акцент6 9 2" xfId="640"/>
    <cellStyle name="40% - Акцент6 9 3" xfId="641"/>
    <cellStyle name="40% - Акцент6 9_46EE.2011(v1.0)" xfId="642"/>
    <cellStyle name="60% - Accent1" xfId="643"/>
    <cellStyle name="60% - Accent2" xfId="644"/>
    <cellStyle name="60% - Accent3" xfId="645"/>
    <cellStyle name="60% - Accent4" xfId="646"/>
    <cellStyle name="60% - Accent5" xfId="647"/>
    <cellStyle name="60% - Accent6" xfId="648"/>
    <cellStyle name="60% - Акцент1" xfId="649"/>
    <cellStyle name="60% - Акцент1 10" xfId="650"/>
    <cellStyle name="60% - Акцент1 2" xfId="651"/>
    <cellStyle name="60% - Акцент1 2 2" xfId="652"/>
    <cellStyle name="60% - Акцент1 3" xfId="653"/>
    <cellStyle name="60% - Акцент1 3 2" xfId="654"/>
    <cellStyle name="60% - Акцент1 4" xfId="655"/>
    <cellStyle name="60% - Акцент1 4 2" xfId="656"/>
    <cellStyle name="60% - Акцент1 5" xfId="657"/>
    <cellStyle name="60% - Акцент1 5 2" xfId="658"/>
    <cellStyle name="60% - Акцент1 6" xfId="659"/>
    <cellStyle name="60% - Акцент1 6 2" xfId="660"/>
    <cellStyle name="60% - Акцент1 7" xfId="661"/>
    <cellStyle name="60% - Акцент1 7 2" xfId="662"/>
    <cellStyle name="60% - Акцент1 8" xfId="663"/>
    <cellStyle name="60% - Акцент1 8 2" xfId="664"/>
    <cellStyle name="60% - Акцент1 9" xfId="665"/>
    <cellStyle name="60% - Акцент1 9 2" xfId="666"/>
    <cellStyle name="60% - Акцент2" xfId="667"/>
    <cellStyle name="60% - Акцент2 10" xfId="668"/>
    <cellStyle name="60% - Акцент2 2" xfId="669"/>
    <cellStyle name="60% - Акцент2 2 2" xfId="670"/>
    <cellStyle name="60% - Акцент2 3" xfId="671"/>
    <cellStyle name="60% - Акцент2 3 2" xfId="672"/>
    <cellStyle name="60% - Акцент2 4" xfId="673"/>
    <cellStyle name="60% - Акцент2 4 2" xfId="674"/>
    <cellStyle name="60% - Акцент2 5" xfId="675"/>
    <cellStyle name="60% - Акцент2 5 2" xfId="676"/>
    <cellStyle name="60% - Акцент2 6" xfId="677"/>
    <cellStyle name="60% - Акцент2 6 2" xfId="678"/>
    <cellStyle name="60% - Акцент2 7" xfId="679"/>
    <cellStyle name="60% - Акцент2 7 2" xfId="680"/>
    <cellStyle name="60% - Акцент2 8" xfId="681"/>
    <cellStyle name="60% - Акцент2 8 2" xfId="682"/>
    <cellStyle name="60% - Акцент2 9" xfId="683"/>
    <cellStyle name="60% - Акцент2 9 2" xfId="684"/>
    <cellStyle name="60% - Акцент3" xfId="685"/>
    <cellStyle name="60% - Акцент3 10" xfId="686"/>
    <cellStyle name="60% - Акцент3 2" xfId="687"/>
    <cellStyle name="60% - Акцент3 2 2" xfId="688"/>
    <cellStyle name="60% - Акцент3 3" xfId="689"/>
    <cellStyle name="60% - Акцент3 3 2" xfId="690"/>
    <cellStyle name="60% - Акцент3 4" xfId="691"/>
    <cellStyle name="60% - Акцент3 4 2" xfId="692"/>
    <cellStyle name="60% - Акцент3 5" xfId="693"/>
    <cellStyle name="60% - Акцент3 5 2" xfId="694"/>
    <cellStyle name="60% - Акцент3 6" xfId="695"/>
    <cellStyle name="60% - Акцент3 6 2" xfId="696"/>
    <cellStyle name="60% - Акцент3 7" xfId="697"/>
    <cellStyle name="60% - Акцент3 7 2" xfId="698"/>
    <cellStyle name="60% - Акцент3 8" xfId="699"/>
    <cellStyle name="60% - Акцент3 8 2" xfId="700"/>
    <cellStyle name="60% - Акцент3 9" xfId="701"/>
    <cellStyle name="60% - Акцент3 9 2" xfId="702"/>
    <cellStyle name="60% - Акцент4" xfId="703"/>
    <cellStyle name="60% - Акцент4 10" xfId="704"/>
    <cellStyle name="60% - Акцент4 2" xfId="705"/>
    <cellStyle name="60% - Акцент4 2 2" xfId="706"/>
    <cellStyle name="60% - Акцент4 3" xfId="707"/>
    <cellStyle name="60% - Акцент4 3 2" xfId="708"/>
    <cellStyle name="60% - Акцент4 4" xfId="709"/>
    <cellStyle name="60% - Акцент4 4 2" xfId="710"/>
    <cellStyle name="60% - Акцент4 5" xfId="711"/>
    <cellStyle name="60% - Акцент4 5 2" xfId="712"/>
    <cellStyle name="60% - Акцент4 6" xfId="713"/>
    <cellStyle name="60% - Акцент4 6 2" xfId="714"/>
    <cellStyle name="60% - Акцент4 7" xfId="715"/>
    <cellStyle name="60% - Акцент4 7 2" xfId="716"/>
    <cellStyle name="60% - Акцент4 8" xfId="717"/>
    <cellStyle name="60% - Акцент4 8 2" xfId="718"/>
    <cellStyle name="60% - Акцент4 9" xfId="719"/>
    <cellStyle name="60% - Акцент4 9 2" xfId="720"/>
    <cellStyle name="60% - Акцент5" xfId="721"/>
    <cellStyle name="60% - Акцент5 10" xfId="722"/>
    <cellStyle name="60% - Акцент5 2" xfId="723"/>
    <cellStyle name="60% - Акцент5 2 2" xfId="724"/>
    <cellStyle name="60% - Акцент5 3" xfId="725"/>
    <cellStyle name="60% - Акцент5 3 2" xfId="726"/>
    <cellStyle name="60% - Акцент5 4" xfId="727"/>
    <cellStyle name="60% - Акцент5 4 2" xfId="728"/>
    <cellStyle name="60% - Акцент5 5" xfId="729"/>
    <cellStyle name="60% - Акцент5 5 2" xfId="730"/>
    <cellStyle name="60% - Акцент5 6" xfId="731"/>
    <cellStyle name="60% - Акцент5 6 2" xfId="732"/>
    <cellStyle name="60% - Акцент5 7" xfId="733"/>
    <cellStyle name="60% - Акцент5 7 2" xfId="734"/>
    <cellStyle name="60% - Акцент5 8" xfId="735"/>
    <cellStyle name="60% - Акцент5 8 2" xfId="736"/>
    <cellStyle name="60% - Акцент5 9" xfId="737"/>
    <cellStyle name="60% - Акцент5 9 2" xfId="738"/>
    <cellStyle name="60% - Акцент6" xfId="739"/>
    <cellStyle name="60% - Акцент6 10" xfId="740"/>
    <cellStyle name="60% - Акцент6 2" xfId="741"/>
    <cellStyle name="60% - Акцент6 2 2" xfId="742"/>
    <cellStyle name="60% - Акцент6 3" xfId="743"/>
    <cellStyle name="60% - Акцент6 3 2" xfId="744"/>
    <cellStyle name="60% - Акцент6 4" xfId="745"/>
    <cellStyle name="60% - Акцент6 4 2" xfId="746"/>
    <cellStyle name="60% - Акцент6 5" xfId="747"/>
    <cellStyle name="60% - Акцент6 5 2" xfId="748"/>
    <cellStyle name="60% - Акцент6 6" xfId="749"/>
    <cellStyle name="60% - Акцент6 6 2" xfId="750"/>
    <cellStyle name="60% - Акцент6 7" xfId="751"/>
    <cellStyle name="60% - Акцент6 7 2" xfId="752"/>
    <cellStyle name="60% - Акцент6 8" xfId="753"/>
    <cellStyle name="60% - Акцент6 8 2" xfId="754"/>
    <cellStyle name="60% - Акцент6 9" xfId="755"/>
    <cellStyle name="60% - Акцент6 9 2" xfId="756"/>
    <cellStyle name="Accent1" xfId="757"/>
    <cellStyle name="Accent2" xfId="758"/>
    <cellStyle name="Accent3" xfId="759"/>
    <cellStyle name="Accent4" xfId="760"/>
    <cellStyle name="Accent5" xfId="761"/>
    <cellStyle name="Accent6" xfId="762"/>
    <cellStyle name="Ăčďĺđńńűëęŕ" xfId="763"/>
    <cellStyle name="AFE" xfId="764"/>
    <cellStyle name="Áĺççŕůčňíűé" xfId="765"/>
    <cellStyle name="Äĺíĺćíűé [0]_(ňŕá 3č)" xfId="766"/>
    <cellStyle name="Äĺíĺćíűé_(ňŕá 3č)" xfId="767"/>
    <cellStyle name="Bad" xfId="768"/>
    <cellStyle name="Blue" xfId="769"/>
    <cellStyle name="Body_$Dollars" xfId="770"/>
    <cellStyle name="Calculation" xfId="771"/>
    <cellStyle name="Check Cell" xfId="772"/>
    <cellStyle name="Chek" xfId="773"/>
    <cellStyle name="Comma [0]_Adjusted FS 1299" xfId="774"/>
    <cellStyle name="Comma 0" xfId="775"/>
    <cellStyle name="Comma 0*" xfId="776"/>
    <cellStyle name="Comma 2" xfId="777"/>
    <cellStyle name="Comma 3*" xfId="778"/>
    <cellStyle name="Comma_Adjusted FS 1299" xfId="779"/>
    <cellStyle name="Comma0" xfId="780"/>
    <cellStyle name="Çŕůčňíűé" xfId="781"/>
    <cellStyle name="Currency [0]" xfId="782"/>
    <cellStyle name="Currency [0] 2" xfId="783"/>
    <cellStyle name="Currency [0] 2 2" xfId="784"/>
    <cellStyle name="Currency [0] 2 3" xfId="785"/>
    <cellStyle name="Currency [0] 2 4" xfId="786"/>
    <cellStyle name="Currency [0] 2 5" xfId="787"/>
    <cellStyle name="Currency [0] 2 6" xfId="788"/>
    <cellStyle name="Currency [0] 2 7" xfId="789"/>
    <cellStyle name="Currency [0] 2 8" xfId="790"/>
    <cellStyle name="Currency [0] 2 9" xfId="791"/>
    <cellStyle name="Currency [0] 3" xfId="792"/>
    <cellStyle name="Currency [0] 3 2" xfId="793"/>
    <cellStyle name="Currency [0] 3 3" xfId="794"/>
    <cellStyle name="Currency [0] 3 4" xfId="795"/>
    <cellStyle name="Currency [0] 3 5" xfId="796"/>
    <cellStyle name="Currency [0] 3 6" xfId="797"/>
    <cellStyle name="Currency [0] 3 7" xfId="798"/>
    <cellStyle name="Currency [0] 3 8" xfId="799"/>
    <cellStyle name="Currency [0] 3 9" xfId="800"/>
    <cellStyle name="Currency [0] 4" xfId="801"/>
    <cellStyle name="Currency [0] 4 2" xfId="802"/>
    <cellStyle name="Currency [0] 4 3" xfId="803"/>
    <cellStyle name="Currency [0] 4 4" xfId="804"/>
    <cellStyle name="Currency [0] 4 5" xfId="805"/>
    <cellStyle name="Currency [0] 4 6" xfId="806"/>
    <cellStyle name="Currency [0] 4 7" xfId="807"/>
    <cellStyle name="Currency [0] 4 8" xfId="808"/>
    <cellStyle name="Currency [0] 4 9" xfId="809"/>
    <cellStyle name="Currency [0] 5" xfId="810"/>
    <cellStyle name="Currency [0] 5 2" xfId="811"/>
    <cellStyle name="Currency [0] 5 3" xfId="812"/>
    <cellStyle name="Currency [0] 5 4" xfId="813"/>
    <cellStyle name="Currency [0] 5 5" xfId="814"/>
    <cellStyle name="Currency [0] 5 6" xfId="815"/>
    <cellStyle name="Currency [0] 5 7" xfId="816"/>
    <cellStyle name="Currency [0] 5 8" xfId="817"/>
    <cellStyle name="Currency [0] 5 9" xfId="818"/>
    <cellStyle name="Currency [0] 6" xfId="819"/>
    <cellStyle name="Currency [0] 6 2" xfId="820"/>
    <cellStyle name="Currency [0] 6 3" xfId="821"/>
    <cellStyle name="Currency [0] 7" xfId="822"/>
    <cellStyle name="Currency [0] 7 2" xfId="823"/>
    <cellStyle name="Currency [0] 7 3" xfId="824"/>
    <cellStyle name="Currency [0] 8" xfId="825"/>
    <cellStyle name="Currency [0] 8 2" xfId="826"/>
    <cellStyle name="Currency [0] 8 3" xfId="827"/>
    <cellStyle name="Currency 0" xfId="828"/>
    <cellStyle name="Currency 2" xfId="829"/>
    <cellStyle name="Currency_06_9m" xfId="830"/>
    <cellStyle name="Currency0" xfId="831"/>
    <cellStyle name="Currency2" xfId="832"/>
    <cellStyle name="Date" xfId="833"/>
    <cellStyle name="Date Aligned" xfId="834"/>
    <cellStyle name="Dates" xfId="835"/>
    <cellStyle name="Dezimal [0]_NEGS" xfId="836"/>
    <cellStyle name="Dezimal_NEGS" xfId="837"/>
    <cellStyle name="Dotted Line" xfId="838"/>
    <cellStyle name="E&amp;Y House" xfId="839"/>
    <cellStyle name="E-mail" xfId="840"/>
    <cellStyle name="E-mail 2" xfId="841"/>
    <cellStyle name="E-mail_EE.2REK.P2011.4.78(v0.3)" xfId="842"/>
    <cellStyle name="Euro" xfId="843"/>
    <cellStyle name="ew" xfId="844"/>
    <cellStyle name="Explanatory Text" xfId="845"/>
    <cellStyle name="F2" xfId="846"/>
    <cellStyle name="F3" xfId="847"/>
    <cellStyle name="F4" xfId="848"/>
    <cellStyle name="F5" xfId="849"/>
    <cellStyle name="F6" xfId="850"/>
    <cellStyle name="F7" xfId="851"/>
    <cellStyle name="F8" xfId="852"/>
    <cellStyle name="Fixed" xfId="853"/>
    <cellStyle name="fo]&#13;&#10;UserName=Murat Zelef&#13;&#10;UserCompany=Bumerang&#13;&#10;&#13;&#10;[File Paths]&#13;&#10;WorkingDirectory=C:\EQUIS\DLWIN&#13;&#10;DownLoader=C" xfId="854"/>
    <cellStyle name="Followed Hyperlink" xfId="855"/>
    <cellStyle name="Footnote" xfId="856"/>
    <cellStyle name="Good" xfId="857"/>
    <cellStyle name="hard no" xfId="858"/>
    <cellStyle name="Hard Percent" xfId="859"/>
    <cellStyle name="hardno" xfId="860"/>
    <cellStyle name="Header" xfId="861"/>
    <cellStyle name="Heading" xfId="862"/>
    <cellStyle name="Heading 1" xfId="863"/>
    <cellStyle name="Heading 2" xfId="864"/>
    <cellStyle name="Heading 3" xfId="865"/>
    <cellStyle name="Heading 4" xfId="866"/>
    <cellStyle name="Heading_GP.ITOG.4.78(v1.0) - для разделения" xfId="867"/>
    <cellStyle name="Heading2" xfId="868"/>
    <cellStyle name="Heading2 2" xfId="869"/>
    <cellStyle name="Heading2_EE.2REK.P2011.4.78(v0.3)" xfId="870"/>
    <cellStyle name="Hyperlink" xfId="871"/>
    <cellStyle name="Îáű÷íűé__FES" xfId="872"/>
    <cellStyle name="Îáû÷íûé_cogs" xfId="873"/>
    <cellStyle name="Îňęđűâŕâřŕ˙ń˙ ăčďĺđńńűëęŕ" xfId="874"/>
    <cellStyle name="Info" xfId="875"/>
    <cellStyle name="Input" xfId="876"/>
    <cellStyle name="InputCurrency" xfId="877"/>
    <cellStyle name="InputCurrency2" xfId="878"/>
    <cellStyle name="InputMultiple1" xfId="879"/>
    <cellStyle name="InputPercent1" xfId="880"/>
    <cellStyle name="Inputs" xfId="881"/>
    <cellStyle name="Inputs (const)" xfId="882"/>
    <cellStyle name="Inputs (const) 2" xfId="883"/>
    <cellStyle name="Inputs (const)_EE.2REK.P2011.4.78(v0.3)" xfId="884"/>
    <cellStyle name="Inputs 2" xfId="885"/>
    <cellStyle name="Inputs Co" xfId="886"/>
    <cellStyle name="Inputs_46EE.2011(v1.0)" xfId="887"/>
    <cellStyle name="Linked Cell" xfId="888"/>
    <cellStyle name="Millares [0]_RESULTS" xfId="889"/>
    <cellStyle name="Millares_RESULTS" xfId="890"/>
    <cellStyle name="Milliers [0]_RESULTS" xfId="891"/>
    <cellStyle name="Milliers_RESULTS" xfId="892"/>
    <cellStyle name="mnb" xfId="893"/>
    <cellStyle name="Moneda [0]_RESULTS" xfId="894"/>
    <cellStyle name="Moneda_RESULTS" xfId="895"/>
    <cellStyle name="Monétaire [0]_RESULTS" xfId="896"/>
    <cellStyle name="Monétaire_RESULTS" xfId="897"/>
    <cellStyle name="Multiple" xfId="898"/>
    <cellStyle name="Multiple1" xfId="899"/>
    <cellStyle name="MultipleBelow" xfId="900"/>
    <cellStyle name="namber" xfId="901"/>
    <cellStyle name="Neutral" xfId="902"/>
    <cellStyle name="Norma11l" xfId="903"/>
    <cellStyle name="normal" xfId="904"/>
    <cellStyle name="Normal - Style1" xfId="905"/>
    <cellStyle name="normal 10" xfId="906"/>
    <cellStyle name="Normal 2" xfId="907"/>
    <cellStyle name="Normal 2 2" xfId="908"/>
    <cellStyle name="Normal 2 3" xfId="909"/>
    <cellStyle name="normal 3" xfId="910"/>
    <cellStyle name="normal 4" xfId="911"/>
    <cellStyle name="normal 5" xfId="912"/>
    <cellStyle name="normal 6" xfId="913"/>
    <cellStyle name="normal 7" xfId="914"/>
    <cellStyle name="normal 8" xfId="915"/>
    <cellStyle name="normal 9" xfId="916"/>
    <cellStyle name="Normal." xfId="917"/>
    <cellStyle name="Normal_06_9m" xfId="918"/>
    <cellStyle name="Normal1" xfId="919"/>
    <cellStyle name="Normal2" xfId="920"/>
    <cellStyle name="NormalGB" xfId="921"/>
    <cellStyle name="Normalny_24. 02. 97." xfId="922"/>
    <cellStyle name="normбlnм_laroux" xfId="923"/>
    <cellStyle name="Note" xfId="924"/>
    <cellStyle name="number" xfId="925"/>
    <cellStyle name="Ôčíŕíńîâűé [0]_(ňŕá 3č)" xfId="926"/>
    <cellStyle name="Ôčíŕíńîâűé_(ňŕá 3č)" xfId="927"/>
    <cellStyle name="Option" xfId="928"/>
    <cellStyle name="Òûñÿ÷è [0]_cogs" xfId="929"/>
    <cellStyle name="Òûñÿ÷è_cogs" xfId="930"/>
    <cellStyle name="Output" xfId="931"/>
    <cellStyle name="Page Number" xfId="932"/>
    <cellStyle name="pb_page_heading_LS" xfId="933"/>
    <cellStyle name="Percent_RS_Lianozovo-Samara_9m01" xfId="934"/>
    <cellStyle name="Percent1" xfId="935"/>
    <cellStyle name="Piug" xfId="936"/>
    <cellStyle name="Plug" xfId="937"/>
    <cellStyle name="Price_Body" xfId="938"/>
    <cellStyle name="prochrek" xfId="939"/>
    <cellStyle name="Protected" xfId="940"/>
    <cellStyle name="Salomon Logo" xfId="941"/>
    <cellStyle name="SAPBEXaggData" xfId="942"/>
    <cellStyle name="SAPBEXaggDataEmph" xfId="943"/>
    <cellStyle name="SAPBEXaggItem" xfId="944"/>
    <cellStyle name="SAPBEXaggItemX" xfId="945"/>
    <cellStyle name="SAPBEXchaText" xfId="946"/>
    <cellStyle name="SAPBEXexcBad7" xfId="947"/>
    <cellStyle name="SAPBEXexcBad8" xfId="948"/>
    <cellStyle name="SAPBEXexcBad9" xfId="949"/>
    <cellStyle name="SAPBEXexcCritical4" xfId="950"/>
    <cellStyle name="SAPBEXexcCritical5" xfId="951"/>
    <cellStyle name="SAPBEXexcCritical6" xfId="952"/>
    <cellStyle name="SAPBEXexcGood1" xfId="953"/>
    <cellStyle name="SAPBEXexcGood2" xfId="954"/>
    <cellStyle name="SAPBEXexcGood3" xfId="955"/>
    <cellStyle name="SAPBEXfilterDrill" xfId="956"/>
    <cellStyle name="SAPBEXfilterItem" xfId="957"/>
    <cellStyle name="SAPBEXfilterText" xfId="958"/>
    <cellStyle name="SAPBEXformats" xfId="959"/>
    <cellStyle name="SAPBEXheaderItem" xfId="960"/>
    <cellStyle name="SAPBEXheaderText" xfId="961"/>
    <cellStyle name="SAPBEXHLevel0" xfId="962"/>
    <cellStyle name="SAPBEXHLevel0X" xfId="963"/>
    <cellStyle name="SAPBEXHLevel1" xfId="964"/>
    <cellStyle name="SAPBEXHLevel1X" xfId="965"/>
    <cellStyle name="SAPBEXHLevel2" xfId="966"/>
    <cellStyle name="SAPBEXHLevel2X" xfId="967"/>
    <cellStyle name="SAPBEXHLevel3" xfId="968"/>
    <cellStyle name="SAPBEXHLevel3X" xfId="969"/>
    <cellStyle name="SAPBEXinputData" xfId="970"/>
    <cellStyle name="SAPBEXresData" xfId="971"/>
    <cellStyle name="SAPBEXresDataEmph" xfId="972"/>
    <cellStyle name="SAPBEXresItem" xfId="973"/>
    <cellStyle name="SAPBEXresItemX" xfId="974"/>
    <cellStyle name="SAPBEXstdData" xfId="975"/>
    <cellStyle name="SAPBEXstdDataEmph" xfId="976"/>
    <cellStyle name="SAPBEXstdItem" xfId="977"/>
    <cellStyle name="SAPBEXstdItemX" xfId="978"/>
    <cellStyle name="SAPBEXtitle" xfId="979"/>
    <cellStyle name="SAPBEXundefined" xfId="980"/>
    <cellStyle name="st1" xfId="981"/>
    <cellStyle name="Standard_NEGS" xfId="982"/>
    <cellStyle name="Style 1" xfId="983"/>
    <cellStyle name="Table Head" xfId="984"/>
    <cellStyle name="Table Head Aligned" xfId="985"/>
    <cellStyle name="Table Head Blue" xfId="986"/>
    <cellStyle name="Table Head Green" xfId="987"/>
    <cellStyle name="Table Head_Val_Sum_Graph" xfId="988"/>
    <cellStyle name="Table Heading" xfId="989"/>
    <cellStyle name="Table Heading 2" xfId="990"/>
    <cellStyle name="Table Heading_EE.2REK.P2011.4.78(v0.3)" xfId="991"/>
    <cellStyle name="Table Text" xfId="992"/>
    <cellStyle name="Table Title" xfId="993"/>
    <cellStyle name="Table Units" xfId="994"/>
    <cellStyle name="Table_Header" xfId="995"/>
    <cellStyle name="Text" xfId="996"/>
    <cellStyle name="Text 1" xfId="997"/>
    <cellStyle name="Text Head" xfId="998"/>
    <cellStyle name="Text Head 1" xfId="999"/>
    <cellStyle name="Title" xfId="1000"/>
    <cellStyle name="Total" xfId="1001"/>
    <cellStyle name="TotalCurrency" xfId="1002"/>
    <cellStyle name="Underline_Single" xfId="1003"/>
    <cellStyle name="Unit" xfId="1004"/>
    <cellStyle name="Warning Text" xfId="1005"/>
    <cellStyle name="year" xfId="1006"/>
    <cellStyle name="Акцент1" xfId="1007"/>
    <cellStyle name="Акцент1 10" xfId="1008"/>
    <cellStyle name="Акцент1 2" xfId="1009"/>
    <cellStyle name="Акцент1 2 2" xfId="1010"/>
    <cellStyle name="Акцент1 3" xfId="1011"/>
    <cellStyle name="Акцент1 3 2" xfId="1012"/>
    <cellStyle name="Акцент1 4" xfId="1013"/>
    <cellStyle name="Акцент1 4 2" xfId="1014"/>
    <cellStyle name="Акцент1 5" xfId="1015"/>
    <cellStyle name="Акцент1 5 2" xfId="1016"/>
    <cellStyle name="Акцент1 6" xfId="1017"/>
    <cellStyle name="Акцент1 6 2" xfId="1018"/>
    <cellStyle name="Акцент1 7" xfId="1019"/>
    <cellStyle name="Акцент1 7 2" xfId="1020"/>
    <cellStyle name="Акцент1 8" xfId="1021"/>
    <cellStyle name="Акцент1 8 2" xfId="1022"/>
    <cellStyle name="Акцент1 9" xfId="1023"/>
    <cellStyle name="Акцент1 9 2" xfId="1024"/>
    <cellStyle name="Акцент2" xfId="1025"/>
    <cellStyle name="Акцент2 10" xfId="1026"/>
    <cellStyle name="Акцент2 2" xfId="1027"/>
    <cellStyle name="Акцент2 2 2" xfId="1028"/>
    <cellStyle name="Акцент2 3" xfId="1029"/>
    <cellStyle name="Акцент2 3 2" xfId="1030"/>
    <cellStyle name="Акцент2 4" xfId="1031"/>
    <cellStyle name="Акцент2 4 2" xfId="1032"/>
    <cellStyle name="Акцент2 5" xfId="1033"/>
    <cellStyle name="Акцент2 5 2" xfId="1034"/>
    <cellStyle name="Акцент2 6" xfId="1035"/>
    <cellStyle name="Акцент2 6 2" xfId="1036"/>
    <cellStyle name="Акцент2 7" xfId="1037"/>
    <cellStyle name="Акцент2 7 2" xfId="1038"/>
    <cellStyle name="Акцент2 8" xfId="1039"/>
    <cellStyle name="Акцент2 8 2" xfId="1040"/>
    <cellStyle name="Акцент2 9" xfId="1041"/>
    <cellStyle name="Акцент2 9 2" xfId="1042"/>
    <cellStyle name="Акцент3" xfId="1043"/>
    <cellStyle name="Акцент3 10" xfId="1044"/>
    <cellStyle name="Акцент3 2" xfId="1045"/>
    <cellStyle name="Акцент3 2 2" xfId="1046"/>
    <cellStyle name="Акцент3 3" xfId="1047"/>
    <cellStyle name="Акцент3 3 2" xfId="1048"/>
    <cellStyle name="Акцент3 4" xfId="1049"/>
    <cellStyle name="Акцент3 4 2" xfId="1050"/>
    <cellStyle name="Акцент3 5" xfId="1051"/>
    <cellStyle name="Акцент3 5 2" xfId="1052"/>
    <cellStyle name="Акцент3 6" xfId="1053"/>
    <cellStyle name="Акцент3 6 2" xfId="1054"/>
    <cellStyle name="Акцент3 7" xfId="1055"/>
    <cellStyle name="Акцент3 7 2" xfId="1056"/>
    <cellStyle name="Акцент3 8" xfId="1057"/>
    <cellStyle name="Акцент3 8 2" xfId="1058"/>
    <cellStyle name="Акцент3 9" xfId="1059"/>
    <cellStyle name="Акцент3 9 2" xfId="1060"/>
    <cellStyle name="Акцент4" xfId="1061"/>
    <cellStyle name="Акцент4 10" xfId="1062"/>
    <cellStyle name="Акцент4 2" xfId="1063"/>
    <cellStyle name="Акцент4 2 2" xfId="1064"/>
    <cellStyle name="Акцент4 3" xfId="1065"/>
    <cellStyle name="Акцент4 3 2" xfId="1066"/>
    <cellStyle name="Акцент4 4" xfId="1067"/>
    <cellStyle name="Акцент4 4 2" xfId="1068"/>
    <cellStyle name="Акцент4 5" xfId="1069"/>
    <cellStyle name="Акцент4 5 2" xfId="1070"/>
    <cellStyle name="Акцент4 6" xfId="1071"/>
    <cellStyle name="Акцент4 6 2" xfId="1072"/>
    <cellStyle name="Акцент4 7" xfId="1073"/>
    <cellStyle name="Акцент4 7 2" xfId="1074"/>
    <cellStyle name="Акцент4 8" xfId="1075"/>
    <cellStyle name="Акцент4 8 2" xfId="1076"/>
    <cellStyle name="Акцент4 9" xfId="1077"/>
    <cellStyle name="Акцент4 9 2" xfId="1078"/>
    <cellStyle name="Акцент5" xfId="1079"/>
    <cellStyle name="Акцент5 10" xfId="1080"/>
    <cellStyle name="Акцент5 2" xfId="1081"/>
    <cellStyle name="Акцент5 2 2" xfId="1082"/>
    <cellStyle name="Акцент5 3" xfId="1083"/>
    <cellStyle name="Акцент5 3 2" xfId="1084"/>
    <cellStyle name="Акцент5 4" xfId="1085"/>
    <cellStyle name="Акцент5 4 2" xfId="1086"/>
    <cellStyle name="Акцент5 5" xfId="1087"/>
    <cellStyle name="Акцент5 5 2" xfId="1088"/>
    <cellStyle name="Акцент5 6" xfId="1089"/>
    <cellStyle name="Акцент5 6 2" xfId="1090"/>
    <cellStyle name="Акцент5 7" xfId="1091"/>
    <cellStyle name="Акцент5 7 2" xfId="1092"/>
    <cellStyle name="Акцент5 8" xfId="1093"/>
    <cellStyle name="Акцент5 8 2" xfId="1094"/>
    <cellStyle name="Акцент5 9" xfId="1095"/>
    <cellStyle name="Акцент5 9 2" xfId="1096"/>
    <cellStyle name="Акцент6" xfId="1097"/>
    <cellStyle name="Акцент6 10" xfId="1098"/>
    <cellStyle name="Акцент6 2" xfId="1099"/>
    <cellStyle name="Акцент6 2 2" xfId="1100"/>
    <cellStyle name="Акцент6 3" xfId="1101"/>
    <cellStyle name="Акцент6 3 2" xfId="1102"/>
    <cellStyle name="Акцент6 4" xfId="1103"/>
    <cellStyle name="Акцент6 4 2" xfId="1104"/>
    <cellStyle name="Акцент6 5" xfId="1105"/>
    <cellStyle name="Акцент6 5 2" xfId="1106"/>
    <cellStyle name="Акцент6 6" xfId="1107"/>
    <cellStyle name="Акцент6 6 2" xfId="1108"/>
    <cellStyle name="Акцент6 7" xfId="1109"/>
    <cellStyle name="Акцент6 7 2" xfId="1110"/>
    <cellStyle name="Акцент6 8" xfId="1111"/>
    <cellStyle name="Акцент6 8 2" xfId="1112"/>
    <cellStyle name="Акцент6 9" xfId="1113"/>
    <cellStyle name="Акцент6 9 2" xfId="1114"/>
    <cellStyle name="Беззащитный" xfId="1115"/>
    <cellStyle name="Ввод " xfId="1116"/>
    <cellStyle name="Ввод  10" xfId="1117"/>
    <cellStyle name="Ввод  2" xfId="1118"/>
    <cellStyle name="Ввод  2 2" xfId="1119"/>
    <cellStyle name="Ввод  2_46EE.2011(v1.0)" xfId="1120"/>
    <cellStyle name="Ввод  3" xfId="1121"/>
    <cellStyle name="Ввод  3 2" xfId="1122"/>
    <cellStyle name="Ввод  3_46EE.2011(v1.0)" xfId="1123"/>
    <cellStyle name="Ввод  4" xfId="1124"/>
    <cellStyle name="Ввод  4 2" xfId="1125"/>
    <cellStyle name="Ввод  4_46EE.2011(v1.0)" xfId="1126"/>
    <cellStyle name="Ввод  5" xfId="1127"/>
    <cellStyle name="Ввод  5 2" xfId="1128"/>
    <cellStyle name="Ввод  5_46EE.2011(v1.0)" xfId="1129"/>
    <cellStyle name="Ввод  6" xfId="1130"/>
    <cellStyle name="Ввод  6 2" xfId="1131"/>
    <cellStyle name="Ввод  6_46EE.2011(v1.0)" xfId="1132"/>
    <cellStyle name="Ввод  7" xfId="1133"/>
    <cellStyle name="Ввод  7 2" xfId="1134"/>
    <cellStyle name="Ввод  7_46EE.2011(v1.0)" xfId="1135"/>
    <cellStyle name="Ввод  8" xfId="1136"/>
    <cellStyle name="Ввод  8 2" xfId="1137"/>
    <cellStyle name="Ввод  8_46EE.2011(v1.0)" xfId="1138"/>
    <cellStyle name="Ввод  9" xfId="1139"/>
    <cellStyle name="Ввод  9 2" xfId="1140"/>
    <cellStyle name="Ввод  9_46EE.2011(v1.0)" xfId="1141"/>
    <cellStyle name="Верт. заголовок" xfId="1142"/>
    <cellStyle name="Вес_продукта" xfId="1143"/>
    <cellStyle name="Вывод" xfId="1144"/>
    <cellStyle name="Вывод 10" xfId="1145"/>
    <cellStyle name="Вывод 2" xfId="1146"/>
    <cellStyle name="Вывод 2 2" xfId="1147"/>
    <cellStyle name="Вывод 2_46EE.2011(v1.0)" xfId="1148"/>
    <cellStyle name="Вывод 3" xfId="1149"/>
    <cellStyle name="Вывод 3 2" xfId="1150"/>
    <cellStyle name="Вывод 3_46EE.2011(v1.0)" xfId="1151"/>
    <cellStyle name="Вывод 4" xfId="1152"/>
    <cellStyle name="Вывод 4 2" xfId="1153"/>
    <cellStyle name="Вывод 4_46EE.2011(v1.0)" xfId="1154"/>
    <cellStyle name="Вывод 5" xfId="1155"/>
    <cellStyle name="Вывод 5 2" xfId="1156"/>
    <cellStyle name="Вывод 5_46EE.2011(v1.0)" xfId="1157"/>
    <cellStyle name="Вывод 6" xfId="1158"/>
    <cellStyle name="Вывод 6 2" xfId="1159"/>
    <cellStyle name="Вывод 6_46EE.2011(v1.0)" xfId="1160"/>
    <cellStyle name="Вывод 7" xfId="1161"/>
    <cellStyle name="Вывод 7 2" xfId="1162"/>
    <cellStyle name="Вывод 7_46EE.2011(v1.0)" xfId="1163"/>
    <cellStyle name="Вывод 8" xfId="1164"/>
    <cellStyle name="Вывод 8 2" xfId="1165"/>
    <cellStyle name="Вывод 8_46EE.2011(v1.0)" xfId="1166"/>
    <cellStyle name="Вывод 9" xfId="1167"/>
    <cellStyle name="Вывод 9 2" xfId="1168"/>
    <cellStyle name="Вывод 9_46EE.2011(v1.0)" xfId="1169"/>
    <cellStyle name="Вычисление" xfId="1170"/>
    <cellStyle name="Вычисление 10" xfId="1171"/>
    <cellStyle name="Вычисление 2" xfId="1172"/>
    <cellStyle name="Вычисление 2 2" xfId="1173"/>
    <cellStyle name="Вычисление 2_46EE.2011(v1.0)" xfId="1174"/>
    <cellStyle name="Вычисление 3" xfId="1175"/>
    <cellStyle name="Вычисление 3 2" xfId="1176"/>
    <cellStyle name="Вычисление 3_46EE.2011(v1.0)" xfId="1177"/>
    <cellStyle name="Вычисление 4" xfId="1178"/>
    <cellStyle name="Вычисление 4 2" xfId="1179"/>
    <cellStyle name="Вычисление 4_46EE.2011(v1.0)" xfId="1180"/>
    <cellStyle name="Вычисление 5" xfId="1181"/>
    <cellStyle name="Вычисление 5 2" xfId="1182"/>
    <cellStyle name="Вычисление 5_46EE.2011(v1.0)" xfId="1183"/>
    <cellStyle name="Вычисление 6" xfId="1184"/>
    <cellStyle name="Вычисление 6 2" xfId="1185"/>
    <cellStyle name="Вычисление 6_46EE.2011(v1.0)" xfId="1186"/>
    <cellStyle name="Вычисление 7" xfId="1187"/>
    <cellStyle name="Вычисление 7 2" xfId="1188"/>
    <cellStyle name="Вычисление 7_46EE.2011(v1.0)" xfId="1189"/>
    <cellStyle name="Вычисление 8" xfId="1190"/>
    <cellStyle name="Вычисление 8 2" xfId="1191"/>
    <cellStyle name="Вычисление 8_46EE.2011(v1.0)" xfId="1192"/>
    <cellStyle name="Вычисление 9" xfId="1193"/>
    <cellStyle name="Вычисление 9 2" xfId="1194"/>
    <cellStyle name="Вычисление 9_46EE.2011(v1.0)" xfId="1195"/>
    <cellStyle name="Hyperlink" xfId="1196"/>
    <cellStyle name="Гиперссылка 2" xfId="1197"/>
    <cellStyle name="Гиперссылка 3" xfId="1198"/>
    <cellStyle name="Группа" xfId="1199"/>
    <cellStyle name="Группа 0" xfId="1200"/>
    <cellStyle name="Группа 1" xfId="1201"/>
    <cellStyle name="Группа 2" xfId="1202"/>
    <cellStyle name="Группа 3" xfId="1203"/>
    <cellStyle name="Группа 4" xfId="1204"/>
    <cellStyle name="Группа 5" xfId="1205"/>
    <cellStyle name="Группа 6" xfId="1206"/>
    <cellStyle name="Группа 7" xfId="1207"/>
    <cellStyle name="Группа 8" xfId="1208"/>
    <cellStyle name="Группа_additional slides_04.12.03 _1" xfId="1209"/>
    <cellStyle name="ДАТА" xfId="1210"/>
    <cellStyle name="ДАТА 2" xfId="1211"/>
    <cellStyle name="ДАТА 3" xfId="1212"/>
    <cellStyle name="ДАТА 4" xfId="1213"/>
    <cellStyle name="ДАТА 5" xfId="1214"/>
    <cellStyle name="ДАТА 6" xfId="1215"/>
    <cellStyle name="ДАТА 7" xfId="1216"/>
    <cellStyle name="ДАТА 8" xfId="1217"/>
    <cellStyle name="ДАТА 9" xfId="1218"/>
    <cellStyle name="ДАТА_1" xfId="1219"/>
    <cellStyle name="Currency" xfId="1220"/>
    <cellStyle name="Currency [0]" xfId="1221"/>
    <cellStyle name="Денежный 2" xfId="1222"/>
    <cellStyle name="Денежный 2 2" xfId="1223"/>
    <cellStyle name="Денежный 2_OREP.KU.2011.MONTHLY.02(v0.1)" xfId="1224"/>
    <cellStyle name="Заголовок" xfId="1225"/>
    <cellStyle name="Заголовок 1" xfId="1226"/>
    <cellStyle name="Заголовок 1 10" xfId="1227"/>
    <cellStyle name="Заголовок 1 2" xfId="1228"/>
    <cellStyle name="Заголовок 1 2 2" xfId="1229"/>
    <cellStyle name="Заголовок 1 2_46EE.2011(v1.0)" xfId="1230"/>
    <cellStyle name="Заголовок 1 3" xfId="1231"/>
    <cellStyle name="Заголовок 1 3 2" xfId="1232"/>
    <cellStyle name="Заголовок 1 3_46EE.2011(v1.0)" xfId="1233"/>
    <cellStyle name="Заголовок 1 4" xfId="1234"/>
    <cellStyle name="Заголовок 1 4 2" xfId="1235"/>
    <cellStyle name="Заголовок 1 4_46EE.2011(v1.0)" xfId="1236"/>
    <cellStyle name="Заголовок 1 5" xfId="1237"/>
    <cellStyle name="Заголовок 1 5 2" xfId="1238"/>
    <cellStyle name="Заголовок 1 5_46EE.2011(v1.0)" xfId="1239"/>
    <cellStyle name="Заголовок 1 6" xfId="1240"/>
    <cellStyle name="Заголовок 1 6 2" xfId="1241"/>
    <cellStyle name="Заголовок 1 6_46EE.2011(v1.0)" xfId="1242"/>
    <cellStyle name="Заголовок 1 7" xfId="1243"/>
    <cellStyle name="Заголовок 1 7 2" xfId="1244"/>
    <cellStyle name="Заголовок 1 7_46EE.2011(v1.0)" xfId="1245"/>
    <cellStyle name="Заголовок 1 8" xfId="1246"/>
    <cellStyle name="Заголовок 1 8 2" xfId="1247"/>
    <cellStyle name="Заголовок 1 8_46EE.2011(v1.0)" xfId="1248"/>
    <cellStyle name="Заголовок 1 9" xfId="1249"/>
    <cellStyle name="Заголовок 1 9 2" xfId="1250"/>
    <cellStyle name="Заголовок 1 9_46EE.2011(v1.0)" xfId="1251"/>
    <cellStyle name="Заголовок 2" xfId="1252"/>
    <cellStyle name="Заголовок 2 10" xfId="1253"/>
    <cellStyle name="Заголовок 2 2" xfId="1254"/>
    <cellStyle name="Заголовок 2 2 2" xfId="1255"/>
    <cellStyle name="Заголовок 2 2_46EE.2011(v1.0)" xfId="1256"/>
    <cellStyle name="Заголовок 2 3" xfId="1257"/>
    <cellStyle name="Заголовок 2 3 2" xfId="1258"/>
    <cellStyle name="Заголовок 2 3_46EE.2011(v1.0)" xfId="1259"/>
    <cellStyle name="Заголовок 2 4" xfId="1260"/>
    <cellStyle name="Заголовок 2 4 2" xfId="1261"/>
    <cellStyle name="Заголовок 2 4_46EE.2011(v1.0)" xfId="1262"/>
    <cellStyle name="Заголовок 2 5" xfId="1263"/>
    <cellStyle name="Заголовок 2 5 2" xfId="1264"/>
    <cellStyle name="Заголовок 2 5_46EE.2011(v1.0)" xfId="1265"/>
    <cellStyle name="Заголовок 2 6" xfId="1266"/>
    <cellStyle name="Заголовок 2 6 2" xfId="1267"/>
    <cellStyle name="Заголовок 2 6_46EE.2011(v1.0)" xfId="1268"/>
    <cellStyle name="Заголовок 2 7" xfId="1269"/>
    <cellStyle name="Заголовок 2 7 2" xfId="1270"/>
    <cellStyle name="Заголовок 2 7_46EE.2011(v1.0)" xfId="1271"/>
    <cellStyle name="Заголовок 2 8" xfId="1272"/>
    <cellStyle name="Заголовок 2 8 2" xfId="1273"/>
    <cellStyle name="Заголовок 2 8_46EE.2011(v1.0)" xfId="1274"/>
    <cellStyle name="Заголовок 2 9" xfId="1275"/>
    <cellStyle name="Заголовок 2 9 2" xfId="1276"/>
    <cellStyle name="Заголовок 2 9_46EE.2011(v1.0)" xfId="1277"/>
    <cellStyle name="Заголовок 3" xfId="1278"/>
    <cellStyle name="Заголовок 3 10" xfId="1279"/>
    <cellStyle name="Заголовок 3 2" xfId="1280"/>
    <cellStyle name="Заголовок 3 2 2" xfId="1281"/>
    <cellStyle name="Заголовок 3 2_46EE.2011(v1.0)" xfId="1282"/>
    <cellStyle name="Заголовок 3 3" xfId="1283"/>
    <cellStyle name="Заголовок 3 3 2" xfId="1284"/>
    <cellStyle name="Заголовок 3 3_46EE.2011(v1.0)" xfId="1285"/>
    <cellStyle name="Заголовок 3 4" xfId="1286"/>
    <cellStyle name="Заголовок 3 4 2" xfId="1287"/>
    <cellStyle name="Заголовок 3 4_46EE.2011(v1.0)" xfId="1288"/>
    <cellStyle name="Заголовок 3 5" xfId="1289"/>
    <cellStyle name="Заголовок 3 5 2" xfId="1290"/>
    <cellStyle name="Заголовок 3 5_46EE.2011(v1.0)" xfId="1291"/>
    <cellStyle name="Заголовок 3 6" xfId="1292"/>
    <cellStyle name="Заголовок 3 6 2" xfId="1293"/>
    <cellStyle name="Заголовок 3 6_46EE.2011(v1.0)" xfId="1294"/>
    <cellStyle name="Заголовок 3 7" xfId="1295"/>
    <cellStyle name="Заголовок 3 7 2" xfId="1296"/>
    <cellStyle name="Заголовок 3 7_46EE.2011(v1.0)" xfId="1297"/>
    <cellStyle name="Заголовок 3 8" xfId="1298"/>
    <cellStyle name="Заголовок 3 8 2" xfId="1299"/>
    <cellStyle name="Заголовок 3 8_46EE.2011(v1.0)" xfId="1300"/>
    <cellStyle name="Заголовок 3 9" xfId="1301"/>
    <cellStyle name="Заголовок 3 9 2" xfId="1302"/>
    <cellStyle name="Заголовок 3 9_46EE.2011(v1.0)" xfId="1303"/>
    <cellStyle name="Заголовок 4" xfId="1304"/>
    <cellStyle name="Заголовок 4 10" xfId="1305"/>
    <cellStyle name="Заголовок 4 2" xfId="1306"/>
    <cellStyle name="Заголовок 4 2 2" xfId="1307"/>
    <cellStyle name="Заголовок 4 3" xfId="1308"/>
    <cellStyle name="Заголовок 4 3 2" xfId="1309"/>
    <cellStyle name="Заголовок 4 4" xfId="1310"/>
    <cellStyle name="Заголовок 4 4 2" xfId="1311"/>
    <cellStyle name="Заголовок 4 5" xfId="1312"/>
    <cellStyle name="Заголовок 4 5 2" xfId="1313"/>
    <cellStyle name="Заголовок 4 6" xfId="1314"/>
    <cellStyle name="Заголовок 4 6 2" xfId="1315"/>
    <cellStyle name="Заголовок 4 7" xfId="1316"/>
    <cellStyle name="Заголовок 4 7 2" xfId="1317"/>
    <cellStyle name="Заголовок 4 8" xfId="1318"/>
    <cellStyle name="Заголовок 4 8 2" xfId="1319"/>
    <cellStyle name="Заголовок 4 9" xfId="1320"/>
    <cellStyle name="Заголовок 4 9 2" xfId="1321"/>
    <cellStyle name="ЗАГОЛОВОК1" xfId="1322"/>
    <cellStyle name="ЗАГОЛОВОК2" xfId="1323"/>
    <cellStyle name="ЗаголовокСтолбца" xfId="1324"/>
    <cellStyle name="Защитный" xfId="1325"/>
    <cellStyle name="Значение" xfId="1326"/>
    <cellStyle name="Зоголовок" xfId="1327"/>
    <cellStyle name="Итог" xfId="1328"/>
    <cellStyle name="Итог 10" xfId="1329"/>
    <cellStyle name="Итог 2" xfId="1330"/>
    <cellStyle name="Итог 2 2" xfId="1331"/>
    <cellStyle name="Итог 2_46EE.2011(v1.0)" xfId="1332"/>
    <cellStyle name="Итог 3" xfId="1333"/>
    <cellStyle name="Итог 3 2" xfId="1334"/>
    <cellStyle name="Итог 3_46EE.2011(v1.0)" xfId="1335"/>
    <cellStyle name="Итог 4" xfId="1336"/>
    <cellStyle name="Итог 4 2" xfId="1337"/>
    <cellStyle name="Итог 4_46EE.2011(v1.0)" xfId="1338"/>
    <cellStyle name="Итог 5" xfId="1339"/>
    <cellStyle name="Итог 5 2" xfId="1340"/>
    <cellStyle name="Итог 5_46EE.2011(v1.0)" xfId="1341"/>
    <cellStyle name="Итог 6" xfId="1342"/>
    <cellStyle name="Итог 6 2" xfId="1343"/>
    <cellStyle name="Итог 6_46EE.2011(v1.0)" xfId="1344"/>
    <cellStyle name="Итог 7" xfId="1345"/>
    <cellStyle name="Итог 7 2" xfId="1346"/>
    <cellStyle name="Итог 7_46EE.2011(v1.0)" xfId="1347"/>
    <cellStyle name="Итог 8" xfId="1348"/>
    <cellStyle name="Итог 8 2" xfId="1349"/>
    <cellStyle name="Итог 8_46EE.2011(v1.0)" xfId="1350"/>
    <cellStyle name="Итог 9" xfId="1351"/>
    <cellStyle name="Итог 9 2" xfId="1352"/>
    <cellStyle name="Итог 9_46EE.2011(v1.0)" xfId="1353"/>
    <cellStyle name="Итого" xfId="1354"/>
    <cellStyle name="ИТОГОВЫЙ" xfId="1355"/>
    <cellStyle name="ИТОГОВЫЙ 2" xfId="1356"/>
    <cellStyle name="ИТОГОВЫЙ 3" xfId="1357"/>
    <cellStyle name="ИТОГОВЫЙ 4" xfId="1358"/>
    <cellStyle name="ИТОГОВЫЙ 5" xfId="1359"/>
    <cellStyle name="ИТОГОВЫЙ 6" xfId="1360"/>
    <cellStyle name="ИТОГОВЫЙ 7" xfId="1361"/>
    <cellStyle name="ИТОГОВЫЙ 8" xfId="1362"/>
    <cellStyle name="ИТОГОВЫЙ 9" xfId="1363"/>
    <cellStyle name="ИТОГОВЫЙ_1" xfId="1364"/>
    <cellStyle name="Контрольная ячейка" xfId="1365"/>
    <cellStyle name="Контрольная ячейка 10" xfId="1366"/>
    <cellStyle name="Контрольная ячейка 2" xfId="1367"/>
    <cellStyle name="Контрольная ячейка 2 2" xfId="1368"/>
    <cellStyle name="Контрольная ячейка 2_46EE.2011(v1.0)" xfId="1369"/>
    <cellStyle name="Контрольная ячейка 3" xfId="1370"/>
    <cellStyle name="Контрольная ячейка 3 2" xfId="1371"/>
    <cellStyle name="Контрольная ячейка 3_46EE.2011(v1.0)" xfId="1372"/>
    <cellStyle name="Контрольная ячейка 4" xfId="1373"/>
    <cellStyle name="Контрольная ячейка 4 2" xfId="1374"/>
    <cellStyle name="Контрольная ячейка 4_46EE.2011(v1.0)" xfId="1375"/>
    <cellStyle name="Контрольная ячейка 5" xfId="1376"/>
    <cellStyle name="Контрольная ячейка 5 2" xfId="1377"/>
    <cellStyle name="Контрольная ячейка 5_46EE.2011(v1.0)" xfId="1378"/>
    <cellStyle name="Контрольная ячейка 6" xfId="1379"/>
    <cellStyle name="Контрольная ячейка 6 2" xfId="1380"/>
    <cellStyle name="Контрольная ячейка 6_46EE.2011(v1.0)" xfId="1381"/>
    <cellStyle name="Контрольная ячейка 7" xfId="1382"/>
    <cellStyle name="Контрольная ячейка 7 2" xfId="1383"/>
    <cellStyle name="Контрольная ячейка 7_46EE.2011(v1.0)" xfId="1384"/>
    <cellStyle name="Контрольная ячейка 8" xfId="1385"/>
    <cellStyle name="Контрольная ячейка 8 2" xfId="1386"/>
    <cellStyle name="Контрольная ячейка 8_46EE.2011(v1.0)" xfId="1387"/>
    <cellStyle name="Контрольная ячейка 9" xfId="1388"/>
    <cellStyle name="Контрольная ячейка 9 2" xfId="1389"/>
    <cellStyle name="Контрольная ячейка 9_46EE.2011(v1.0)" xfId="1390"/>
    <cellStyle name="Миша (бланки отчетности)" xfId="1391"/>
    <cellStyle name="Мои наименования показателей" xfId="1392"/>
    <cellStyle name="Мои наименования показателей 2" xfId="1393"/>
    <cellStyle name="Мои наименования показателей 2 2" xfId="1394"/>
    <cellStyle name="Мои наименования показателей 2 3" xfId="1395"/>
    <cellStyle name="Мои наименования показателей 2 4" xfId="1396"/>
    <cellStyle name="Мои наименования показателей 2 5" xfId="1397"/>
    <cellStyle name="Мои наименования показателей 2 6" xfId="1398"/>
    <cellStyle name="Мои наименования показателей 2 7" xfId="1399"/>
    <cellStyle name="Мои наименования показателей 2 8" xfId="1400"/>
    <cellStyle name="Мои наименования показателей 2 9" xfId="1401"/>
    <cellStyle name="Мои наименования показателей 2_1" xfId="1402"/>
    <cellStyle name="Мои наименования показателей 3" xfId="1403"/>
    <cellStyle name="Мои наименования показателей 3 2" xfId="1404"/>
    <cellStyle name="Мои наименования показателей 3 3" xfId="1405"/>
    <cellStyle name="Мои наименования показателей 3 4" xfId="1406"/>
    <cellStyle name="Мои наименования показателей 3 5" xfId="1407"/>
    <cellStyle name="Мои наименования показателей 3 6" xfId="1408"/>
    <cellStyle name="Мои наименования показателей 3 7" xfId="1409"/>
    <cellStyle name="Мои наименования показателей 3 8" xfId="1410"/>
    <cellStyle name="Мои наименования показателей 3 9" xfId="1411"/>
    <cellStyle name="Мои наименования показателей 3_1" xfId="1412"/>
    <cellStyle name="Мои наименования показателей 4" xfId="1413"/>
    <cellStyle name="Мои наименования показателей 4 2" xfId="1414"/>
    <cellStyle name="Мои наименования показателей 4 3" xfId="1415"/>
    <cellStyle name="Мои наименования показателей 4 4" xfId="1416"/>
    <cellStyle name="Мои наименования показателей 4 5" xfId="1417"/>
    <cellStyle name="Мои наименования показателей 4 6" xfId="1418"/>
    <cellStyle name="Мои наименования показателей 4 7" xfId="1419"/>
    <cellStyle name="Мои наименования показателей 4 8" xfId="1420"/>
    <cellStyle name="Мои наименования показателей 4 9" xfId="1421"/>
    <cellStyle name="Мои наименования показателей 4_1" xfId="1422"/>
    <cellStyle name="Мои наименования показателей 5" xfId="1423"/>
    <cellStyle name="Мои наименования показателей 5 2" xfId="1424"/>
    <cellStyle name="Мои наименования показателей 5 3" xfId="1425"/>
    <cellStyle name="Мои наименования показателей 5 4" xfId="1426"/>
    <cellStyle name="Мои наименования показателей 5 5" xfId="1427"/>
    <cellStyle name="Мои наименования показателей 5 6" xfId="1428"/>
    <cellStyle name="Мои наименования показателей 5 7" xfId="1429"/>
    <cellStyle name="Мои наименования показателей 5 8" xfId="1430"/>
    <cellStyle name="Мои наименования показателей 5 9" xfId="1431"/>
    <cellStyle name="Мои наименования показателей 5_1" xfId="1432"/>
    <cellStyle name="Мои наименования показателей 6" xfId="1433"/>
    <cellStyle name="Мои наименования показателей 6 2" xfId="1434"/>
    <cellStyle name="Мои наименования показателей 6 3" xfId="1435"/>
    <cellStyle name="Мои наименования показателей 6_46EE.2011(v1.0)" xfId="1436"/>
    <cellStyle name="Мои наименования показателей 7" xfId="1437"/>
    <cellStyle name="Мои наименования показателей 7 2" xfId="1438"/>
    <cellStyle name="Мои наименования показателей 7 3" xfId="1439"/>
    <cellStyle name="Мои наименования показателей 7_46EE.2011(v1.0)" xfId="1440"/>
    <cellStyle name="Мои наименования показателей 8" xfId="1441"/>
    <cellStyle name="Мои наименования показателей 8 2" xfId="1442"/>
    <cellStyle name="Мои наименования показателей 8 3" xfId="1443"/>
    <cellStyle name="Мои наименования показателей 8_46EE.2011(v1.0)" xfId="1444"/>
    <cellStyle name="Мои наименования показателей_46TE.RT(v1.0)" xfId="1445"/>
    <cellStyle name="Мой заголовок" xfId="1446"/>
    <cellStyle name="Мой заголовок листа" xfId="1447"/>
    <cellStyle name="назв фил" xfId="1448"/>
    <cellStyle name="Название" xfId="1449"/>
    <cellStyle name="Название 10" xfId="1450"/>
    <cellStyle name="Название 2" xfId="1451"/>
    <cellStyle name="Название 2 2" xfId="1452"/>
    <cellStyle name="Название 3" xfId="1453"/>
    <cellStyle name="Название 3 2" xfId="1454"/>
    <cellStyle name="Название 4" xfId="1455"/>
    <cellStyle name="Название 4 2" xfId="1456"/>
    <cellStyle name="Название 5" xfId="1457"/>
    <cellStyle name="Название 5 2" xfId="1458"/>
    <cellStyle name="Название 6" xfId="1459"/>
    <cellStyle name="Название 6 2" xfId="1460"/>
    <cellStyle name="Название 7" xfId="1461"/>
    <cellStyle name="Название 7 2" xfId="1462"/>
    <cellStyle name="Название 8" xfId="1463"/>
    <cellStyle name="Название 8 2" xfId="1464"/>
    <cellStyle name="Название 9" xfId="1465"/>
    <cellStyle name="Название 9 2" xfId="1466"/>
    <cellStyle name="Невидимый" xfId="1467"/>
    <cellStyle name="Нейтральный" xfId="1468"/>
    <cellStyle name="Нейтральный 10" xfId="1469"/>
    <cellStyle name="Нейтральный 2" xfId="1470"/>
    <cellStyle name="Нейтральный 2 2" xfId="1471"/>
    <cellStyle name="Нейтральный 3" xfId="1472"/>
    <cellStyle name="Нейтральный 3 2" xfId="1473"/>
    <cellStyle name="Нейтральный 4" xfId="1474"/>
    <cellStyle name="Нейтральный 4 2" xfId="1475"/>
    <cellStyle name="Нейтральный 5" xfId="1476"/>
    <cellStyle name="Нейтральный 5 2" xfId="1477"/>
    <cellStyle name="Нейтральный 6" xfId="1478"/>
    <cellStyle name="Нейтральный 6 2" xfId="1479"/>
    <cellStyle name="Нейтральный 7" xfId="1480"/>
    <cellStyle name="Нейтральный 7 2" xfId="1481"/>
    <cellStyle name="Нейтральный 8" xfId="1482"/>
    <cellStyle name="Нейтральный 8 2" xfId="1483"/>
    <cellStyle name="Нейтральный 9" xfId="1484"/>
    <cellStyle name="Нейтральный 9 2" xfId="1485"/>
    <cellStyle name="Низ1" xfId="1486"/>
    <cellStyle name="Низ2" xfId="1487"/>
    <cellStyle name="Обычный 10" xfId="1488"/>
    <cellStyle name="Обычный 11" xfId="1489"/>
    <cellStyle name="Обычный 11 2" xfId="1490"/>
    <cellStyle name="Обычный 12" xfId="1491"/>
    <cellStyle name="Обычный 14" xfId="1492"/>
    <cellStyle name="Обычный 14 2" xfId="1493"/>
    <cellStyle name="Обычный 15" xfId="1494"/>
    <cellStyle name="Обычный 15 2" xfId="1495"/>
    <cellStyle name="Обычный 2" xfId="1496"/>
    <cellStyle name="Обычный 2 10" xfId="1497"/>
    <cellStyle name="Обычный 2 11" xfId="1498"/>
    <cellStyle name="Обычный 2 12" xfId="1499"/>
    <cellStyle name="Обычный 2 13" xfId="1500"/>
    <cellStyle name="Обычный 2 2" xfId="1501"/>
    <cellStyle name="Обычный 2 2 2" xfId="1502"/>
    <cellStyle name="Обычный 2 2 3" xfId="1503"/>
    <cellStyle name="Обычный 2 2_46EE.2011(v1.0)" xfId="1504"/>
    <cellStyle name="Обычный 2 3" xfId="1505"/>
    <cellStyle name="Обычный 2 3 2" xfId="1506"/>
    <cellStyle name="Обычный 2 3 3" xfId="1507"/>
    <cellStyle name="Обычный 2 3_46EE.2011(v1.0)" xfId="1508"/>
    <cellStyle name="Обычный 2 4" xfId="1509"/>
    <cellStyle name="Обычный 2 4 2" xfId="1510"/>
    <cellStyle name="Обычный 2 4 3" xfId="1511"/>
    <cellStyle name="Обычный 2 4_46EE.2011(v1.0)" xfId="1512"/>
    <cellStyle name="Обычный 2 5" xfId="1513"/>
    <cellStyle name="Обычный 2 5 2" xfId="1514"/>
    <cellStyle name="Обычный 2 5 3" xfId="1515"/>
    <cellStyle name="Обычный 2 5_46EE.2011(v1.0)" xfId="1516"/>
    <cellStyle name="Обычный 2 6" xfId="1517"/>
    <cellStyle name="Обычный 2 6 2" xfId="1518"/>
    <cellStyle name="Обычный 2 6 3" xfId="1519"/>
    <cellStyle name="Обычный 2 6_46EE.2011(v1.0)" xfId="1520"/>
    <cellStyle name="Обычный 2 7" xfId="1521"/>
    <cellStyle name="Обычный 2 8" xfId="1522"/>
    <cellStyle name="Обычный 2 9" xfId="1523"/>
    <cellStyle name="Обычный 2_1" xfId="1524"/>
    <cellStyle name="Обычный 3" xfId="1525"/>
    <cellStyle name="Обычный 3 2" xfId="1526"/>
    <cellStyle name="Обычный 3 3" xfId="1527"/>
    <cellStyle name="Обычный 4" xfId="1528"/>
    <cellStyle name="Обычный 4 2" xfId="1529"/>
    <cellStyle name="Обычный 4 2 2" xfId="1530"/>
    <cellStyle name="Обычный 4 2_INVEST.WARM.PLAN.4.78(v0.1)" xfId="1531"/>
    <cellStyle name="Обычный 4_EE.20.MET.SVOD.2.73_v0.1" xfId="1532"/>
    <cellStyle name="Обычный 5" xfId="1533"/>
    <cellStyle name="Обычный 6" xfId="1534"/>
    <cellStyle name="Обычный 7" xfId="1535"/>
    <cellStyle name="Обычный 8" xfId="1536"/>
    <cellStyle name="Обычный 9" xfId="1537"/>
    <cellStyle name="Обычный_BALANCE.WARM.2007YEAR(FACT)" xfId="1538"/>
    <cellStyle name="Обычный_Forma_5 3" xfId="1539"/>
    <cellStyle name="Обычный_JKH.OPEN.INFO.GVS(v3.5)_цены161210" xfId="1540"/>
    <cellStyle name="Обычный_JKH.OPEN.INFO.HVS(v3.5)_цены161210" xfId="1541"/>
    <cellStyle name="Обычный_JKH.OPEN.INFO.PRICE.VO_v4.0(10.02.11)" xfId="1542"/>
    <cellStyle name="Обычный_Kom kompleks 2" xfId="1543"/>
    <cellStyle name="Обычный_PRIL1.ELECTR" xfId="1544"/>
    <cellStyle name="Обычный_PRIL1.ELECTR 2" xfId="1545"/>
    <cellStyle name="Обычный_ВО показатели" xfId="1546"/>
    <cellStyle name="Обычный_ЖКУ_проект3" xfId="1547"/>
    <cellStyle name="Обычный_Калькуляция воды" xfId="1548"/>
    <cellStyle name="Обычный_Мониторинг инвестиций" xfId="1549"/>
    <cellStyle name="Обычный_Полезный отпуск электроэнергии и мощности, реализуемой по регулируемым ценам" xfId="1550"/>
    <cellStyle name="Обычный_тарифы на 2002г с 1-01" xfId="1551"/>
    <cellStyle name="Обычный_ТС цены" xfId="1552"/>
    <cellStyle name="Обычный_форма 1 водопровод для орг" xfId="1553"/>
    <cellStyle name="Обычный_форма 1 водопровод для орг_CALC.KV.4.78(v1.0)" xfId="1554"/>
    <cellStyle name="Обычный_ХВС показатели" xfId="1555"/>
    <cellStyle name="Followed Hyperlink" xfId="1556"/>
    <cellStyle name="Ошибка" xfId="1557"/>
    <cellStyle name="Плохой" xfId="1558"/>
    <cellStyle name="Плохой 10" xfId="1559"/>
    <cellStyle name="Плохой 2" xfId="1560"/>
    <cellStyle name="Плохой 2 2" xfId="1561"/>
    <cellStyle name="Плохой 3" xfId="1562"/>
    <cellStyle name="Плохой 3 2" xfId="1563"/>
    <cellStyle name="Плохой 4" xfId="1564"/>
    <cellStyle name="Плохой 4 2" xfId="1565"/>
    <cellStyle name="Плохой 5" xfId="1566"/>
    <cellStyle name="Плохой 5 2" xfId="1567"/>
    <cellStyle name="Плохой 6" xfId="1568"/>
    <cellStyle name="Плохой 6 2" xfId="1569"/>
    <cellStyle name="Плохой 7" xfId="1570"/>
    <cellStyle name="Плохой 7 2" xfId="1571"/>
    <cellStyle name="Плохой 8" xfId="1572"/>
    <cellStyle name="Плохой 8 2" xfId="1573"/>
    <cellStyle name="Плохой 9" xfId="1574"/>
    <cellStyle name="Плохой 9 2" xfId="1575"/>
    <cellStyle name="По центру с переносом" xfId="1576"/>
    <cellStyle name="По ширине с переносом" xfId="1577"/>
    <cellStyle name="Подгруппа" xfId="1578"/>
    <cellStyle name="Поле ввода" xfId="1579"/>
    <cellStyle name="Пояснение" xfId="1580"/>
    <cellStyle name="Пояснение 10" xfId="1581"/>
    <cellStyle name="Пояснение 2" xfId="1582"/>
    <cellStyle name="Пояснение 2 2" xfId="1583"/>
    <cellStyle name="Пояснение 3" xfId="1584"/>
    <cellStyle name="Пояснение 3 2" xfId="1585"/>
    <cellStyle name="Пояснение 4" xfId="1586"/>
    <cellStyle name="Пояснение 4 2" xfId="1587"/>
    <cellStyle name="Пояснение 5" xfId="1588"/>
    <cellStyle name="Пояснение 5 2" xfId="1589"/>
    <cellStyle name="Пояснение 6" xfId="1590"/>
    <cellStyle name="Пояснение 6 2" xfId="1591"/>
    <cellStyle name="Пояснение 7" xfId="1592"/>
    <cellStyle name="Пояснение 7 2" xfId="1593"/>
    <cellStyle name="Пояснение 8" xfId="1594"/>
    <cellStyle name="Пояснение 8 2" xfId="1595"/>
    <cellStyle name="Пояснение 9" xfId="1596"/>
    <cellStyle name="Пояснение 9 2" xfId="1597"/>
    <cellStyle name="Примечание" xfId="1598"/>
    <cellStyle name="Примечание 10" xfId="1599"/>
    <cellStyle name="Примечание 10 2" xfId="1600"/>
    <cellStyle name="Примечание 10 3" xfId="1601"/>
    <cellStyle name="Примечание 10_46EE.2011(v1.0)" xfId="1602"/>
    <cellStyle name="Примечание 11" xfId="1603"/>
    <cellStyle name="Примечание 11 2" xfId="1604"/>
    <cellStyle name="Примечание 11 3" xfId="1605"/>
    <cellStyle name="Примечание 11_46EE.2011(v1.0)" xfId="1606"/>
    <cellStyle name="Примечание 12" xfId="1607"/>
    <cellStyle name="Примечание 12 2" xfId="1608"/>
    <cellStyle name="Примечание 12 3" xfId="1609"/>
    <cellStyle name="Примечание 12_46EE.2011(v1.0)" xfId="1610"/>
    <cellStyle name="Примечание 13" xfId="1611"/>
    <cellStyle name="Примечание 2" xfId="1612"/>
    <cellStyle name="Примечание 2 2" xfId="1613"/>
    <cellStyle name="Примечание 2 3" xfId="1614"/>
    <cellStyle name="Примечание 2 4" xfId="1615"/>
    <cellStyle name="Примечание 2 5" xfId="1616"/>
    <cellStyle name="Примечание 2 6" xfId="1617"/>
    <cellStyle name="Примечание 2 7" xfId="1618"/>
    <cellStyle name="Примечание 2 8" xfId="1619"/>
    <cellStyle name="Примечание 2 9" xfId="1620"/>
    <cellStyle name="Примечание 2_46EE.2011(v1.0)" xfId="1621"/>
    <cellStyle name="Примечание 3" xfId="1622"/>
    <cellStyle name="Примечание 3 2" xfId="1623"/>
    <cellStyle name="Примечание 3 3" xfId="1624"/>
    <cellStyle name="Примечание 3 4" xfId="1625"/>
    <cellStyle name="Примечание 3 5" xfId="1626"/>
    <cellStyle name="Примечание 3 6" xfId="1627"/>
    <cellStyle name="Примечание 3 7" xfId="1628"/>
    <cellStyle name="Примечание 3 8" xfId="1629"/>
    <cellStyle name="Примечание 3 9" xfId="1630"/>
    <cellStyle name="Примечание 3_46EE.2011(v1.0)" xfId="1631"/>
    <cellStyle name="Примечание 4" xfId="1632"/>
    <cellStyle name="Примечание 4 2" xfId="1633"/>
    <cellStyle name="Примечание 4 3" xfId="1634"/>
    <cellStyle name="Примечание 4 4" xfId="1635"/>
    <cellStyle name="Примечание 4 5" xfId="1636"/>
    <cellStyle name="Примечание 4 6" xfId="1637"/>
    <cellStyle name="Примечание 4 7" xfId="1638"/>
    <cellStyle name="Примечание 4 8" xfId="1639"/>
    <cellStyle name="Примечание 4 9" xfId="1640"/>
    <cellStyle name="Примечание 4_46EE.2011(v1.0)" xfId="1641"/>
    <cellStyle name="Примечание 5" xfId="1642"/>
    <cellStyle name="Примечание 5 2" xfId="1643"/>
    <cellStyle name="Примечание 5 3" xfId="1644"/>
    <cellStyle name="Примечание 5 4" xfId="1645"/>
    <cellStyle name="Примечание 5 5" xfId="1646"/>
    <cellStyle name="Примечание 5 6" xfId="1647"/>
    <cellStyle name="Примечание 5 7" xfId="1648"/>
    <cellStyle name="Примечание 5 8" xfId="1649"/>
    <cellStyle name="Примечание 5 9" xfId="1650"/>
    <cellStyle name="Примечание 5_46EE.2011(v1.0)" xfId="1651"/>
    <cellStyle name="Примечание 6" xfId="1652"/>
    <cellStyle name="Примечание 6 2" xfId="1653"/>
    <cellStyle name="Примечание 6_46EE.2011(v1.0)" xfId="1654"/>
    <cellStyle name="Примечание 7" xfId="1655"/>
    <cellStyle name="Примечание 7 2" xfId="1656"/>
    <cellStyle name="Примечание 7_46EE.2011(v1.0)" xfId="1657"/>
    <cellStyle name="Примечание 8" xfId="1658"/>
    <cellStyle name="Примечание 8 2" xfId="1659"/>
    <cellStyle name="Примечание 8_46EE.2011(v1.0)" xfId="1660"/>
    <cellStyle name="Примечание 9" xfId="1661"/>
    <cellStyle name="Примечание 9 2" xfId="1662"/>
    <cellStyle name="Примечание 9_46EE.2011(v1.0)" xfId="1663"/>
    <cellStyle name="Продукт" xfId="1664"/>
    <cellStyle name="Percent" xfId="1665"/>
    <cellStyle name="Процентный 10" xfId="1666"/>
    <cellStyle name="Процентный 2" xfId="1667"/>
    <cellStyle name="Процентный 2 2" xfId="1668"/>
    <cellStyle name="Процентный 2 3" xfId="1669"/>
    <cellStyle name="Процентный 3" xfId="1670"/>
    <cellStyle name="Процентный 3 2" xfId="1671"/>
    <cellStyle name="Процентный 3 3" xfId="1672"/>
    <cellStyle name="Процентный 4" xfId="1673"/>
    <cellStyle name="Процентный 4 2" xfId="1674"/>
    <cellStyle name="Процентный 4 3" xfId="1675"/>
    <cellStyle name="Процентный 5" xfId="1676"/>
    <cellStyle name="Процентный 9" xfId="1677"/>
    <cellStyle name="Разница" xfId="1678"/>
    <cellStyle name="Рамки" xfId="1679"/>
    <cellStyle name="Сводная таблица" xfId="1680"/>
    <cellStyle name="Связанная ячейка" xfId="1681"/>
    <cellStyle name="Связанная ячейка 10" xfId="1682"/>
    <cellStyle name="Связанная ячейка 2" xfId="1683"/>
    <cellStyle name="Связанная ячейка 2 2" xfId="1684"/>
    <cellStyle name="Связанная ячейка 2_46EE.2011(v1.0)" xfId="1685"/>
    <cellStyle name="Связанная ячейка 3" xfId="1686"/>
    <cellStyle name="Связанная ячейка 3 2" xfId="1687"/>
    <cellStyle name="Связанная ячейка 3_46EE.2011(v1.0)" xfId="1688"/>
    <cellStyle name="Связанная ячейка 4" xfId="1689"/>
    <cellStyle name="Связанная ячейка 4 2" xfId="1690"/>
    <cellStyle name="Связанная ячейка 4_46EE.2011(v1.0)" xfId="1691"/>
    <cellStyle name="Связанная ячейка 5" xfId="1692"/>
    <cellStyle name="Связанная ячейка 5 2" xfId="1693"/>
    <cellStyle name="Связанная ячейка 5_46EE.2011(v1.0)" xfId="1694"/>
    <cellStyle name="Связанная ячейка 6" xfId="1695"/>
    <cellStyle name="Связанная ячейка 6 2" xfId="1696"/>
    <cellStyle name="Связанная ячейка 6_46EE.2011(v1.0)" xfId="1697"/>
    <cellStyle name="Связанная ячейка 7" xfId="1698"/>
    <cellStyle name="Связанная ячейка 7 2" xfId="1699"/>
    <cellStyle name="Связанная ячейка 7_46EE.2011(v1.0)" xfId="1700"/>
    <cellStyle name="Связанная ячейка 8" xfId="1701"/>
    <cellStyle name="Связанная ячейка 8 2" xfId="1702"/>
    <cellStyle name="Связанная ячейка 8_46EE.2011(v1.0)" xfId="1703"/>
    <cellStyle name="Связанная ячейка 9" xfId="1704"/>
    <cellStyle name="Связанная ячейка 9 2" xfId="1705"/>
    <cellStyle name="Связанная ячейка 9_46EE.2011(v1.0)" xfId="1706"/>
    <cellStyle name="Стиль 1" xfId="1707"/>
    <cellStyle name="Стиль 1 2" xfId="1708"/>
    <cellStyle name="Стиль 1 2 2" xfId="1709"/>
    <cellStyle name="Стиль 1 2_EE.2REK.P2011.4.78(v0.3)" xfId="1710"/>
    <cellStyle name="Стиль 1 3" xfId="1711"/>
    <cellStyle name="Стиль 1 4" xfId="1712"/>
    <cellStyle name="Субсчет" xfId="1713"/>
    <cellStyle name="Счет" xfId="1714"/>
    <cellStyle name="ТЕКСТ" xfId="1715"/>
    <cellStyle name="ТЕКСТ 2" xfId="1716"/>
    <cellStyle name="ТЕКСТ 3" xfId="1717"/>
    <cellStyle name="ТЕКСТ 4" xfId="1718"/>
    <cellStyle name="ТЕКСТ 5" xfId="1719"/>
    <cellStyle name="ТЕКСТ 6" xfId="1720"/>
    <cellStyle name="ТЕКСТ 7" xfId="1721"/>
    <cellStyle name="ТЕКСТ 8" xfId="1722"/>
    <cellStyle name="ТЕКСТ 9" xfId="1723"/>
    <cellStyle name="Текст предупреждения" xfId="1724"/>
    <cellStyle name="Текст предупреждения 10" xfId="1725"/>
    <cellStyle name="Текст предупреждения 2" xfId="1726"/>
    <cellStyle name="Текст предупреждения 2 2" xfId="1727"/>
    <cellStyle name="Текст предупреждения 3" xfId="1728"/>
    <cellStyle name="Текст предупреждения 3 2" xfId="1729"/>
    <cellStyle name="Текст предупреждения 4" xfId="1730"/>
    <cellStyle name="Текст предупреждения 4 2" xfId="1731"/>
    <cellStyle name="Текст предупреждения 5" xfId="1732"/>
    <cellStyle name="Текст предупреждения 5 2" xfId="1733"/>
    <cellStyle name="Текст предупреждения 6" xfId="1734"/>
    <cellStyle name="Текст предупреждения 6 2" xfId="1735"/>
    <cellStyle name="Текст предупреждения 7" xfId="1736"/>
    <cellStyle name="Текст предупреждения 7 2" xfId="1737"/>
    <cellStyle name="Текст предупреждения 8" xfId="1738"/>
    <cellStyle name="Текст предупреждения 8 2" xfId="1739"/>
    <cellStyle name="Текст предупреждения 9" xfId="1740"/>
    <cellStyle name="Текст предупреждения 9 2" xfId="1741"/>
    <cellStyle name="Текстовый" xfId="1742"/>
    <cellStyle name="Текстовый 10" xfId="1743"/>
    <cellStyle name="Текстовый 11" xfId="1744"/>
    <cellStyle name="Текстовый 12" xfId="1745"/>
    <cellStyle name="Текстовый 13" xfId="1746"/>
    <cellStyle name="Текстовый 14" xfId="1747"/>
    <cellStyle name="Текстовый 2" xfId="1748"/>
    <cellStyle name="Текстовый 3" xfId="1749"/>
    <cellStyle name="Текстовый 4" xfId="1750"/>
    <cellStyle name="Текстовый 5" xfId="1751"/>
    <cellStyle name="Текстовый 6" xfId="1752"/>
    <cellStyle name="Текстовый 7" xfId="1753"/>
    <cellStyle name="Текстовый 8" xfId="1754"/>
    <cellStyle name="Текстовый 9" xfId="1755"/>
    <cellStyle name="Текстовый_1" xfId="1756"/>
    <cellStyle name="Тысячи [0]_22гк" xfId="1757"/>
    <cellStyle name="Тысячи_22гк" xfId="1758"/>
    <cellStyle name="ФИКСИРОВАННЫЙ" xfId="1759"/>
    <cellStyle name="ФИКСИРОВАННЫЙ 2" xfId="1760"/>
    <cellStyle name="ФИКСИРОВАННЫЙ 3" xfId="1761"/>
    <cellStyle name="ФИКСИРОВАННЫЙ 4" xfId="1762"/>
    <cellStyle name="ФИКСИРОВАННЫЙ 5" xfId="1763"/>
    <cellStyle name="ФИКСИРОВАННЫЙ 6" xfId="1764"/>
    <cellStyle name="ФИКСИРОВАННЫЙ 7" xfId="1765"/>
    <cellStyle name="ФИКСИРОВАННЫЙ 8" xfId="1766"/>
    <cellStyle name="ФИКСИРОВАННЫЙ 9" xfId="1767"/>
    <cellStyle name="ФИКСИРОВАННЫЙ_1" xfId="1768"/>
    <cellStyle name="Comma" xfId="1769"/>
    <cellStyle name="Comma [0]" xfId="1770"/>
    <cellStyle name="Финансовый 2" xfId="1771"/>
    <cellStyle name="Финансовый 2 2" xfId="1772"/>
    <cellStyle name="Финансовый 2 2 2" xfId="1773"/>
    <cellStyle name="Финансовый 2 2_OREP.KU.2011.MONTHLY.02(v0.1)" xfId="1774"/>
    <cellStyle name="Финансовый 2 3" xfId="1775"/>
    <cellStyle name="Финансовый 2_46EE.2011(v1.0)" xfId="1776"/>
    <cellStyle name="Финансовый 3" xfId="1777"/>
    <cellStyle name="Финансовый 3 2" xfId="1778"/>
    <cellStyle name="Финансовый 3 3" xfId="1779"/>
    <cellStyle name="Финансовый 3 4" xfId="1780"/>
    <cellStyle name="Финансовый 3_OREP.KU.2011.MONTHLY.02(v0.1)" xfId="1781"/>
    <cellStyle name="Финансовый 4" xfId="1782"/>
    <cellStyle name="Финансовый 6" xfId="1783"/>
    <cellStyle name="Финансовый0[0]_FU_bal" xfId="1784"/>
    <cellStyle name="Формула" xfId="1785"/>
    <cellStyle name="Формула 2" xfId="1786"/>
    <cellStyle name="Формула_A РТ 2009 Рязаньэнерго" xfId="1787"/>
    <cellStyle name="ФормулаВБ" xfId="1788"/>
    <cellStyle name="ФормулаНаКонтроль" xfId="1789"/>
    <cellStyle name="Хороший" xfId="1790"/>
    <cellStyle name="Хороший 10" xfId="1791"/>
    <cellStyle name="Хороший 2" xfId="1792"/>
    <cellStyle name="Хороший 2 2" xfId="1793"/>
    <cellStyle name="Хороший 3" xfId="1794"/>
    <cellStyle name="Хороший 3 2" xfId="1795"/>
    <cellStyle name="Хороший 4" xfId="1796"/>
    <cellStyle name="Хороший 4 2" xfId="1797"/>
    <cellStyle name="Хороший 5" xfId="1798"/>
    <cellStyle name="Хороший 5 2" xfId="1799"/>
    <cellStyle name="Хороший 6" xfId="1800"/>
    <cellStyle name="Хороший 6 2" xfId="1801"/>
    <cellStyle name="Хороший 7" xfId="1802"/>
    <cellStyle name="Хороший 7 2" xfId="1803"/>
    <cellStyle name="Хороший 8" xfId="1804"/>
    <cellStyle name="Хороший 8 2" xfId="1805"/>
    <cellStyle name="Хороший 9" xfId="1806"/>
    <cellStyle name="Хороший 9 2" xfId="1807"/>
    <cellStyle name="Цена_продукта" xfId="1808"/>
    <cellStyle name="Цифры по центру с десятыми" xfId="1809"/>
    <cellStyle name="число" xfId="1810"/>
    <cellStyle name="Џђћ–…ќ’ќ›‰" xfId="1811"/>
    <cellStyle name="Шапка" xfId="1812"/>
    <cellStyle name="Шапка таблицы" xfId="1813"/>
    <cellStyle name="ШАУ" xfId="1814"/>
    <cellStyle name="標準_PL-CF sheet" xfId="1815"/>
    <cellStyle name="䁺_x0001_" xfId="18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5</xdr:row>
      <xdr:rowOff>9525</xdr:rowOff>
    </xdr:from>
    <xdr:to>
      <xdr:col>7</xdr:col>
      <xdr:colOff>600075</xdr:colOff>
      <xdr:row>5</xdr:row>
      <xdr:rowOff>9525</xdr:rowOff>
    </xdr:to>
    <xdr:pic>
      <xdr:nvPicPr>
        <xdr:cNvPr id="1" name="Picture 2"/>
        <xdr:cNvPicPr preferRelativeResize="1">
          <a:picLocks noChangeAspect="1"/>
        </xdr:cNvPicPr>
      </xdr:nvPicPr>
      <xdr:blipFill>
        <a:blip r:embed="rId1"/>
        <a:stretch>
          <a:fillRect/>
        </a:stretch>
      </xdr:blipFill>
      <xdr:spPr>
        <a:xfrm>
          <a:off x="9906000" y="1924050"/>
          <a:ext cx="0" cy="0"/>
        </a:xfrm>
        <a:prstGeom prst="rect">
          <a:avLst/>
        </a:prstGeom>
        <a:noFill/>
        <a:ln w="9525" cmpd="sng">
          <a:noFill/>
        </a:ln>
      </xdr:spPr>
    </xdr:pic>
    <xdr:clientData/>
  </xdr:twoCellAnchor>
  <xdr:twoCellAnchor>
    <xdr:from>
      <xdr:col>7</xdr:col>
      <xdr:colOff>600075</xdr:colOff>
      <xdr:row>10</xdr:row>
      <xdr:rowOff>66675</xdr:rowOff>
    </xdr:from>
    <xdr:to>
      <xdr:col>7</xdr:col>
      <xdr:colOff>600075</xdr:colOff>
      <xdr:row>11</xdr:row>
      <xdr:rowOff>0</xdr:rowOff>
    </xdr:to>
    <xdr:pic>
      <xdr:nvPicPr>
        <xdr:cNvPr id="2" name="Picture 1"/>
        <xdr:cNvPicPr preferRelativeResize="1">
          <a:picLocks noChangeAspect="1"/>
        </xdr:cNvPicPr>
      </xdr:nvPicPr>
      <xdr:blipFill>
        <a:blip r:embed="rId2"/>
        <a:stretch>
          <a:fillRect/>
        </a:stretch>
      </xdr:blipFill>
      <xdr:spPr>
        <a:xfrm>
          <a:off x="9906000" y="3333750"/>
          <a:ext cx="0" cy="123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66675</xdr:colOff>
      <xdr:row>0</xdr:row>
      <xdr:rowOff>0</xdr:rowOff>
    </xdr:from>
    <xdr:to>
      <xdr:col>17</xdr:col>
      <xdr:colOff>228600</xdr:colOff>
      <xdr:row>0</xdr:row>
      <xdr:rowOff>0</xdr:rowOff>
    </xdr:to>
    <xdr:pic macro="[3]!modInfo.InfValidityInPrices">
      <xdr:nvPicPr>
        <xdr:cNvPr id="1" name="Pict 9" descr="тест"/>
        <xdr:cNvPicPr preferRelativeResize="1">
          <a:picLocks noChangeAspect="1"/>
        </xdr:cNvPicPr>
      </xdr:nvPicPr>
      <xdr:blipFill>
        <a:blip r:embed="rId1"/>
        <a:stretch>
          <a:fillRect/>
        </a:stretch>
      </xdr:blipFill>
      <xdr:spPr>
        <a:xfrm>
          <a:off x="16554450" y="0"/>
          <a:ext cx="161925"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IKITI~1\AppData\Local\Temp\notes6030C8\&#1089;&#1090;&#1072;&#1085;&#1076;&#1072;&#1088;&#1090;%20&#1087;&#1088;&#1080;&#1084;&#1077;&#10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237\46EP.2011(v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MP\Rar$DI00.324\JKH.OPEN.INFO.PRICE.WAR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ekachevaAA\&#1057;&#1077;&#1082;&#1072;&#1095;&#1077;&#1074;&#1072;\&#1052;&#1086;&#1085;&#1080;&#1090;&#1086;&#1088;&#1080;&#1085;&#1075;&#1080;%20&#1089;&#1091;&#1084;&#1084;&#1072;&#1088;&#1085;&#1099;&#1077;%202011-2012%20&#1075;&#1075;\&#1055;&#1088;&#1077;&#1076;&#1087;&#1088;&#1080;&#1103;&#1090;&#1080;&#1077;\CALC.WARM.2012YEAR(v1.1)_(v1.3)_(v1.4).BKP._(v1.6)%20&#1041;&#1086;&#1083;&#1086;&#1075;&#1086;&#1074;&#1089;&#1082;&#1080;&#1081;%20&#1042;&#1072;&#1083;&#1076;&#1072;&#1081;&#1089;&#1082;&#1086;&#1077;%20&#1089;&#108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EMP\Rar$DI24.819\JKH.OPEN.INFO.BALANCE.WA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листов"/>
      <sheetName val="ТС цены"/>
      <sheetName val="ТС цены (2)"/>
      <sheetName val="ТС характеристики"/>
      <sheetName val="ТС инвестиции"/>
      <sheetName val="ТС доступ"/>
      <sheetName val="ТС показатели"/>
      <sheetName val="Ссылки на публикации"/>
      <sheetName val="Проверка"/>
      <sheetName val="REESTR_START"/>
      <sheetName val="REESTR_ORG"/>
      <sheetName val="REESTR_TEMP"/>
      <sheetName val="REESTR"/>
      <sheetName val="TEHSHEET"/>
      <sheetName val="tech"/>
      <sheetName val="modHyp"/>
      <sheetName val="modChange"/>
      <sheetName val="modButtonClick"/>
      <sheetName val="modSubsidiary"/>
    </sheetNames>
    <sheetDataSet>
      <sheetData sheetId="15">
        <row r="19">
          <cell r="B19" t="str">
            <v>Передача+Сбыт</v>
          </cell>
        </row>
        <row r="20">
          <cell r="B20" t="str">
            <v>Передача</v>
          </cell>
        </row>
        <row r="21">
          <cell r="B21" t="str">
            <v>производство комбинированная выработка</v>
          </cell>
        </row>
        <row r="22">
          <cell r="B22" t="str">
            <v>производство (некомбинированная выработка)+передача+сбыт</v>
          </cell>
        </row>
        <row r="23">
          <cell r="B23" t="str">
            <v>производство (некомбинированная выработка)+передача</v>
          </cell>
        </row>
        <row r="24">
          <cell r="B24" t="str">
            <v>производство (некомбинированная выработка)+сбыт</v>
          </cell>
        </row>
        <row r="25">
          <cell r="B25" t="str">
            <v>производство (некомбинированная выработка)</v>
          </cell>
        </row>
      </sheetData>
      <sheetData sheetId="16">
        <row r="25">
          <cell r="F25" t="str">
            <v>газ природный</v>
          </cell>
        </row>
        <row r="26">
          <cell r="F26" t="str">
            <v>газ сжиженный</v>
          </cell>
        </row>
        <row r="27">
          <cell r="F27" t="str">
            <v>газовый конденсат</v>
          </cell>
        </row>
        <row r="28">
          <cell r="F28" t="str">
            <v>гшз</v>
          </cell>
        </row>
        <row r="29">
          <cell r="F29" t="str">
            <v>мазут</v>
          </cell>
        </row>
        <row r="30">
          <cell r="F30" t="str">
            <v>нефть</v>
          </cell>
        </row>
        <row r="31">
          <cell r="F31" t="str">
            <v>дизельное топливо</v>
          </cell>
        </row>
        <row r="32">
          <cell r="F32" t="str">
            <v>уголь бурый</v>
          </cell>
        </row>
        <row r="33">
          <cell r="F33" t="str">
            <v>уголь каменный</v>
          </cell>
        </row>
        <row r="34">
          <cell r="F34" t="str">
            <v>торф</v>
          </cell>
        </row>
        <row r="35">
          <cell r="F35" t="str">
            <v>дрова</v>
          </cell>
        </row>
        <row r="36">
          <cell r="F36" t="str">
            <v>опил</v>
          </cell>
        </row>
        <row r="37">
          <cell r="F37" t="str">
            <v>отходы березовые</v>
          </cell>
        </row>
        <row r="38">
          <cell r="F38" t="str">
            <v>отходы осиновые</v>
          </cell>
        </row>
        <row r="39">
          <cell r="F39" t="str">
            <v>печное топливо</v>
          </cell>
        </row>
        <row r="40">
          <cell r="F40" t="str">
            <v>пилеты</v>
          </cell>
        </row>
        <row r="41">
          <cell r="F41" t="str">
            <v>смола</v>
          </cell>
        </row>
        <row r="42">
          <cell r="F42" t="str">
            <v>щепа</v>
          </cell>
        </row>
        <row r="43">
          <cell r="F43" t="str">
            <v>Горючий сланец</v>
          </cell>
        </row>
        <row r="44">
          <cell r="F44" t="str">
            <v>Керосин</v>
          </cell>
        </row>
        <row r="45">
          <cell r="F45" t="str">
            <v>кислородно-водородная смесь</v>
          </cell>
        </row>
        <row r="46">
          <cell r="F46" t="str">
            <v>Электроэнергия (НН)</v>
          </cell>
        </row>
        <row r="47">
          <cell r="F47" t="str">
            <v>Электроэнергия (СН1)</v>
          </cell>
        </row>
        <row r="48">
          <cell r="F48" t="str">
            <v>Электроэнергия (СН2)</v>
          </cell>
        </row>
        <row r="49">
          <cell r="F49" t="str">
            <v>Электроэнергия (ВН)</v>
          </cell>
        </row>
        <row r="50">
          <cell r="F50" t="str">
            <v>Мощность</v>
          </cell>
        </row>
        <row r="51">
          <cell r="F51" t="str">
            <v>прочее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13">
        <row r="2">
          <cell r="D2" t="str">
            <v>Алексеевский муниципальный район и город Алексеевка</v>
          </cell>
        </row>
        <row r="3">
          <cell r="D3" t="str">
            <v>Белгородский муниципальный район</v>
          </cell>
        </row>
        <row r="4">
          <cell r="D4" t="str">
            <v>Борисовский район</v>
          </cell>
        </row>
        <row r="5">
          <cell r="D5" t="str">
            <v>Вейделевский муниципальный район</v>
          </cell>
        </row>
        <row r="6">
          <cell r="D6" t="str">
            <v>Волоконовский муниципальный район</v>
          </cell>
        </row>
        <row r="7">
          <cell r="D7" t="str">
            <v>Город Валуйки и Валуйский муниципальный район</v>
          </cell>
        </row>
        <row r="8">
          <cell r="D8" t="str">
            <v>Городской округ Город Белгород</v>
          </cell>
        </row>
        <row r="9">
          <cell r="D9" t="str">
            <v>Грайворонский район</v>
          </cell>
        </row>
        <row r="10">
          <cell r="D10" t="str">
            <v>Губкинский городской округ</v>
          </cell>
        </row>
        <row r="11">
          <cell r="D11" t="str">
            <v>Ивнянский район</v>
          </cell>
        </row>
        <row r="12">
          <cell r="D12" t="str">
            <v>Корочанский район</v>
          </cell>
        </row>
        <row r="13">
          <cell r="D13" t="str">
            <v>Красненский район</v>
          </cell>
        </row>
        <row r="14">
          <cell r="D14" t="str">
            <v>Красногвардейский район</v>
          </cell>
        </row>
        <row r="15">
          <cell r="D15" t="str">
            <v>Краснояружский район</v>
          </cell>
        </row>
        <row r="16">
          <cell r="D16" t="str">
            <v>Новооскольский район</v>
          </cell>
        </row>
        <row r="17">
          <cell r="D17" t="str">
            <v>Прохоровский район</v>
          </cell>
        </row>
        <row r="18">
          <cell r="D18" t="str">
            <v>Ракитянский муниципальный район</v>
          </cell>
        </row>
        <row r="19">
          <cell r="D19" t="str">
            <v>Ровеньский район</v>
          </cell>
        </row>
        <row r="20">
          <cell r="D20" t="str">
            <v>Старооскольский городской округ</v>
          </cell>
        </row>
        <row r="21">
          <cell r="D21" t="str">
            <v>Чернянский муниципальный район</v>
          </cell>
        </row>
        <row r="22">
          <cell r="D22" t="str">
            <v>Шебекинский муниципальный район и город Шебекино</v>
          </cell>
        </row>
        <row r="23">
          <cell r="D23" t="str">
            <v>Яковлевский муниципальный район</v>
          </cell>
        </row>
      </sheetData>
      <sheetData sheetId="14">
        <row r="1">
          <cell r="F1" t="str">
            <v>Январь</v>
          </cell>
          <cell r="I1">
            <v>2011</v>
          </cell>
        </row>
        <row r="2">
          <cell r="F2" t="str">
            <v>Февраль</v>
          </cell>
          <cell r="I2">
            <v>2012</v>
          </cell>
        </row>
        <row r="3">
          <cell r="F3" t="str">
            <v>Март</v>
          </cell>
          <cell r="I3">
            <v>2013</v>
          </cell>
        </row>
        <row r="4">
          <cell r="F4" t="str">
            <v>Апрель</v>
          </cell>
          <cell r="I4">
            <v>2014</v>
          </cell>
        </row>
        <row r="5">
          <cell r="F5" t="str">
            <v>Май</v>
          </cell>
          <cell r="I5">
            <v>2015</v>
          </cell>
        </row>
        <row r="6">
          <cell r="F6" t="str">
            <v>Июнь</v>
          </cell>
          <cell r="I6">
            <v>2016</v>
          </cell>
        </row>
        <row r="7">
          <cell r="F7" t="str">
            <v>Июль</v>
          </cell>
          <cell r="I7">
            <v>2017</v>
          </cell>
        </row>
        <row r="8">
          <cell r="F8" t="str">
            <v>Август</v>
          </cell>
          <cell r="I8">
            <v>2018</v>
          </cell>
        </row>
        <row r="9">
          <cell r="F9" t="str">
            <v>Сентябрь</v>
          </cell>
          <cell r="I9">
            <v>2019</v>
          </cell>
        </row>
        <row r="10">
          <cell r="F10" t="str">
            <v>Октябрь</v>
          </cell>
          <cell r="I10">
            <v>2020</v>
          </cell>
        </row>
        <row r="11">
          <cell r="F11" t="str">
            <v>Ноябрь</v>
          </cell>
          <cell r="I11">
            <v>2021</v>
          </cell>
        </row>
        <row r="12">
          <cell r="F12" t="str">
            <v>Декабрь</v>
          </cell>
          <cell r="I12">
            <v>2022</v>
          </cell>
        </row>
        <row r="13">
          <cell r="F13" t="str">
            <v>Год</v>
          </cell>
          <cell r="I13">
            <v>2023</v>
          </cell>
        </row>
        <row r="14">
          <cell r="I14">
            <v>2024</v>
          </cell>
        </row>
        <row r="15">
          <cell r="I15">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цены"/>
      <sheetName val="ТС цены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Hyperlink"/>
      <sheetName val="modChange"/>
      <sheetName val="modfrmReestr"/>
      <sheetName val="modPROV"/>
      <sheetName val="modTitleSheetHeaders"/>
      <sheetName val="modServiceModule"/>
      <sheetName val="modClassifierValidate"/>
      <sheetName val="modWindowClipboard"/>
      <sheetName val="modInfo"/>
      <sheetName val="modfrmDateChoose"/>
      <sheetName val="modReestrMO"/>
      <sheetName val="modDblClick"/>
      <sheetName val="modUpdTemplMain"/>
      <sheetName val="modSheetMain01"/>
      <sheetName val="modSheetMain02"/>
      <sheetName val="modSheetMain03"/>
      <sheetName val="modSheetMain04"/>
      <sheetName val="modSheetMain05"/>
      <sheetName val="modRegionSelectSub"/>
      <sheetName val="Паспорт"/>
    </sheetNames>
    <definedNames>
      <definedName name="modInfo.InfValidityInPrices"/>
    </definedNames>
    <sheetDataSet>
      <sheetData sheetId="0">
        <row r="2">
          <cell r="J2" t="str">
            <v>Код шаблона: JKH.OPEN.INFO.PRICE.WARM</v>
          </cell>
        </row>
      </sheetData>
      <sheetData sheetId="4">
        <row r="12">
          <cell r="G12" t="str">
            <v>01.01.2012</v>
          </cell>
        </row>
        <row r="13">
          <cell r="G13" t="str">
            <v>31.12.2012</v>
          </cell>
        </row>
        <row r="19">
          <cell r="G19" t="str">
            <v>ФКУ ЛИУ-8 УФСИН России по Тверской области</v>
          </cell>
        </row>
        <row r="44">
          <cell r="G44" t="str">
            <v>руб./Гкал/ч/мес</v>
          </cell>
        </row>
      </sheetData>
      <sheetData sheetId="12">
        <row r="2">
          <cell r="A2" t="str">
            <v>да</v>
          </cell>
        </row>
        <row r="3">
          <cell r="A3" t="str">
            <v>нет</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Prov"/>
      <sheetName val="modfrmTemplateMode"/>
      <sheetName val="modDataRegion"/>
      <sheetName val="modBalPer"/>
      <sheetName val="Инструкция"/>
      <sheetName val="Обновление"/>
      <sheetName val="Лог обновления"/>
      <sheetName val="Список организаций"/>
      <sheetName val="Контакты"/>
      <sheetName val="БПр"/>
      <sheetName val="БПер"/>
      <sheetName val="К год"/>
      <sheetName val="К 1 янв"/>
      <sheetName val="К 1 июл"/>
      <sheetName val="К 1 сен"/>
      <sheetName val="К (к) 1 янв"/>
      <sheetName val="К (к) 1 июл"/>
      <sheetName val="К (к) 1 сен"/>
      <sheetName val="Т 1 янв"/>
      <sheetName val="Т 1 июл"/>
      <sheetName val="Т 1 сен"/>
      <sheetName val="Комментарии"/>
      <sheetName val="Проверка"/>
      <sheetName val="REESTR_MO"/>
      <sheetName val="PLAN1X_LIST_ORG"/>
      <sheetName val="PLAN1X_CONTACTS"/>
      <sheetName val="PLAN1X_BPRO"/>
      <sheetName val="PLAN1X_BPER"/>
      <sheetName val="PLAN1X_TMX"/>
      <sheetName val="PLAN1X_MXPP"/>
      <sheetName val="PLAN1X_MXTR"/>
      <sheetName val="tech_horisontal"/>
      <sheetName val="tech_vertical"/>
      <sheetName val="TECHSHEET"/>
      <sheetName val="modCommonProv"/>
      <sheetName val="modCommonProcedures"/>
      <sheetName val="modBalPr"/>
      <sheetName val="modCalc"/>
      <sheetName val="modCalcCombi"/>
      <sheetName val="modCalcYear"/>
      <sheetName val="modFuel"/>
      <sheetName val="modReestr"/>
      <sheetName val="modListOrg"/>
      <sheetName val="modCommandButton"/>
      <sheetName val="modContactList"/>
      <sheetName val="modfrmRegion"/>
      <sheetName val="modProvGeneralProc"/>
      <sheetName val="modUpdTemplMain"/>
      <sheetName val="modInfo"/>
      <sheetName val="AUTHORISATION"/>
      <sheetName val="modfrmCheckInIsInProgress"/>
      <sheetName val="modfrmPLAN1XUpdateIsInProgress"/>
    </sheetNames>
    <sheetDataSet>
      <sheetData sheetId="7">
        <row r="2">
          <cell r="Q2" t="str">
            <v>руб/Гкал</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Выбор субъекта РФ"/>
      <sheetName val="Титульный"/>
      <sheetName val="ТС характеристики"/>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modHyperlink"/>
      <sheetName val="modChange"/>
      <sheetName val="modPROV"/>
      <sheetName val="modTitleSheetHeaders"/>
      <sheetName val="modServiceModule"/>
      <sheetName val="modClassifierValidate"/>
      <sheetName val="modInfo"/>
      <sheetName val="Паспорт"/>
      <sheetName val="REESTR_ORG"/>
      <sheetName val="REESTR_FILTERED"/>
      <sheetName val="REESTR_MO"/>
      <sheetName val="modfrmReestr"/>
      <sheetName val="modWindowClipboard"/>
      <sheetName val="modDblClick"/>
      <sheetName val="modfrmDateChoose"/>
      <sheetName val="modReestrMO"/>
      <sheetName val="modSheetMain01"/>
      <sheetName val="modSheetMain02"/>
      <sheetName val="modSheetMain03"/>
      <sheetName val="modSheetMain04"/>
      <sheetName val="modSheetMain05"/>
      <sheetName val="modSheetMain06"/>
      <sheetName val="modSheetMain07"/>
      <sheetName val="modSheetMain08"/>
      <sheetName val="modUpdTemplMain"/>
      <sheetName val="modRegionSelectSub"/>
      <sheetName val="modThisWorkbook"/>
    </sheetNames>
    <sheetDataSet>
      <sheetData sheetId="14">
        <row r="2">
          <cell r="K2" t="str">
            <v>газ природный по регулируемой цене</v>
          </cell>
          <cell r="P2" t="str">
            <v>торги/аукционы</v>
          </cell>
        </row>
        <row r="3">
          <cell r="K3" t="str">
            <v>газ природный по нерегулируемой цене</v>
          </cell>
          <cell r="P3" t="str">
            <v>прямые договора без торгов</v>
          </cell>
        </row>
        <row r="4">
          <cell r="K4" t="str">
            <v>газ сжиженный</v>
          </cell>
          <cell r="P4" t="str">
            <v>прочее</v>
          </cell>
        </row>
        <row r="5">
          <cell r="K5" t="str">
            <v>газовый конденсат</v>
          </cell>
        </row>
        <row r="6">
          <cell r="K6" t="str">
            <v>гшз</v>
          </cell>
        </row>
        <row r="7">
          <cell r="K7" t="str">
            <v>мазут</v>
          </cell>
        </row>
        <row r="8">
          <cell r="K8" t="str">
            <v>нефть</v>
          </cell>
        </row>
        <row r="9">
          <cell r="K9" t="str">
            <v>дизельное топливо</v>
          </cell>
        </row>
        <row r="10">
          <cell r="K10" t="str">
            <v>уголь бурый</v>
          </cell>
        </row>
        <row r="11">
          <cell r="K11" t="str">
            <v>уголь каменный</v>
          </cell>
        </row>
        <row r="12">
          <cell r="K12" t="str">
            <v>торф</v>
          </cell>
        </row>
        <row r="13">
          <cell r="K13" t="str">
            <v>дрова</v>
          </cell>
        </row>
        <row r="14">
          <cell r="K14" t="str">
            <v>опил</v>
          </cell>
        </row>
        <row r="15">
          <cell r="K15" t="str">
            <v>отходы березовые</v>
          </cell>
        </row>
        <row r="16">
          <cell r="K16" t="str">
            <v>отходы осиновые</v>
          </cell>
        </row>
        <row r="17">
          <cell r="K17" t="str">
            <v>печное топливо</v>
          </cell>
        </row>
        <row r="18">
          <cell r="K18" t="str">
            <v>пилеты</v>
          </cell>
        </row>
        <row r="19">
          <cell r="K19" t="str">
            <v>смола</v>
          </cell>
        </row>
        <row r="20">
          <cell r="K20" t="str">
            <v>щепа</v>
          </cell>
        </row>
        <row r="21">
          <cell r="K21" t="str">
            <v>горючий сланец</v>
          </cell>
        </row>
        <row r="22">
          <cell r="K22" t="str">
            <v>керосин</v>
          </cell>
        </row>
        <row r="23">
          <cell r="K23" t="str">
            <v>кислородно-водородная смесь</v>
          </cell>
        </row>
        <row r="24">
          <cell r="K24" t="str">
            <v>электроэнергия (НН)</v>
          </cell>
        </row>
        <row r="25">
          <cell r="K25" t="str">
            <v>электроэнергия (СН1)</v>
          </cell>
        </row>
        <row r="26">
          <cell r="K26" t="str">
            <v>электроэнергия (СН2)</v>
          </cell>
        </row>
        <row r="27">
          <cell r="K27" t="str">
            <v>электроэнергия (ВН)</v>
          </cell>
        </row>
        <row r="28">
          <cell r="K28" t="str">
            <v>мощность</v>
          </cell>
        </row>
        <row r="29">
          <cell r="K29" t="str">
            <v>прочее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seti-zpd@mail.ru" TargetMode="External" /><Relationship Id="rId2" Type="http://schemas.openxmlformats.org/officeDocument/2006/relationships/hyperlink" Target="mailto:tseti-zpd@mail.r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rgb="FF92D050"/>
  </sheetPr>
  <dimension ref="B2:G48"/>
  <sheetViews>
    <sheetView showGridLines="0" zoomScale="75" zoomScaleNormal="75" workbookViewId="0" topLeftCell="A1">
      <selection activeCell="H18" sqref="H18"/>
    </sheetView>
  </sheetViews>
  <sheetFormatPr defaultColWidth="9.140625" defaultRowHeight="15"/>
  <cols>
    <col min="1" max="1" width="1.421875" style="0" customWidth="1"/>
    <col min="2" max="2" width="5.57421875" style="0" customWidth="1"/>
    <col min="3" max="3" width="42.140625" style="0" customWidth="1"/>
    <col min="4" max="4" width="33.140625" style="0" customWidth="1"/>
    <col min="5" max="5" width="18.421875" style="0" customWidth="1"/>
    <col min="6" max="6" width="34.7109375" style="0" customWidth="1"/>
    <col min="7" max="7" width="4.140625" style="0" customWidth="1"/>
  </cols>
  <sheetData>
    <row r="1" ht="15" thickBot="1"/>
    <row r="2" spans="2:7" ht="56.25" customHeight="1">
      <c r="B2" s="303" t="s">
        <v>98</v>
      </c>
      <c r="C2" s="304"/>
      <c r="D2" s="304"/>
      <c r="E2" s="304"/>
      <c r="F2" s="304"/>
      <c r="G2" s="305"/>
    </row>
    <row r="3" spans="2:7" ht="15" customHeight="1">
      <c r="B3" s="306"/>
      <c r="C3" s="307"/>
      <c r="D3" s="307"/>
      <c r="E3" s="307"/>
      <c r="F3" s="307"/>
      <c r="G3" s="308"/>
    </row>
    <row r="4" spans="2:7" ht="26.25" customHeight="1">
      <c r="B4" s="306"/>
      <c r="C4" s="307"/>
      <c r="D4" s="307"/>
      <c r="E4" s="307"/>
      <c r="F4" s="307"/>
      <c r="G4" s="308"/>
    </row>
    <row r="5" spans="2:7" ht="38.25" customHeight="1" thickBot="1">
      <c r="B5" s="309"/>
      <c r="C5" s="310"/>
      <c r="D5" s="310"/>
      <c r="E5" s="310"/>
      <c r="F5" s="310"/>
      <c r="G5" s="311"/>
    </row>
    <row r="6" ht="25.5" customHeight="1" thickBot="1"/>
    <row r="7" spans="2:7" ht="15.75" customHeight="1">
      <c r="B7" s="13"/>
      <c r="C7" s="14"/>
      <c r="D7" s="14"/>
      <c r="E7" s="14"/>
      <c r="F7" s="14"/>
      <c r="G7" s="15"/>
    </row>
    <row r="8" spans="2:7" ht="25.5" customHeight="1">
      <c r="B8" s="16"/>
      <c r="C8" s="24" t="s">
        <v>46</v>
      </c>
      <c r="D8" s="280" t="s">
        <v>103</v>
      </c>
      <c r="E8" s="277"/>
      <c r="F8" s="276"/>
      <c r="G8" s="17"/>
    </row>
    <row r="9" spans="2:7" ht="25.5" customHeight="1" thickBot="1">
      <c r="B9" s="16"/>
      <c r="C9" s="3" t="s">
        <v>108</v>
      </c>
      <c r="D9" s="274" t="s">
        <v>109</v>
      </c>
      <c r="E9" s="275"/>
      <c r="F9" s="273"/>
      <c r="G9" s="17"/>
    </row>
    <row r="10" spans="2:7" ht="14.25">
      <c r="B10" s="16"/>
      <c r="C10" s="4"/>
      <c r="D10" s="268"/>
      <c r="E10" s="268"/>
      <c r="F10" s="5" t="s">
        <v>104</v>
      </c>
      <c r="G10" s="18"/>
    </row>
    <row r="11" spans="2:7" ht="15" thickBot="1">
      <c r="B11" s="16"/>
      <c r="C11" s="3" t="s">
        <v>380</v>
      </c>
      <c r="D11" s="267"/>
      <c r="E11" s="267"/>
      <c r="F11" s="30">
        <v>2014</v>
      </c>
      <c r="G11" s="19"/>
    </row>
    <row r="12" spans="2:7" ht="14.25">
      <c r="B12" s="16"/>
      <c r="C12" s="6"/>
      <c r="D12" s="6"/>
      <c r="E12" s="6"/>
      <c r="F12" s="29"/>
      <c r="G12" s="20"/>
    </row>
    <row r="13" spans="2:7" ht="14.25">
      <c r="B13" s="16"/>
      <c r="C13" s="31" t="s">
        <v>94</v>
      </c>
      <c r="D13" s="313" t="s">
        <v>0</v>
      </c>
      <c r="E13" s="314"/>
      <c r="F13" s="315"/>
      <c r="G13" s="20"/>
    </row>
    <row r="14" spans="2:7" ht="15" thickBot="1">
      <c r="B14" s="16"/>
      <c r="C14" s="32" t="s">
        <v>95</v>
      </c>
      <c r="D14" s="106" t="s">
        <v>1</v>
      </c>
      <c r="E14" s="32" t="s">
        <v>47</v>
      </c>
      <c r="F14" s="248" t="s">
        <v>24</v>
      </c>
      <c r="G14" s="20"/>
    </row>
    <row r="15" spans="2:7" ht="14.25">
      <c r="B15" s="16"/>
      <c r="C15" s="6"/>
      <c r="D15" s="6"/>
      <c r="E15" s="6"/>
      <c r="F15" s="29"/>
      <c r="G15" s="20"/>
    </row>
    <row r="16" spans="2:7" ht="14.25">
      <c r="B16" s="16"/>
      <c r="C16" s="287" t="s">
        <v>110</v>
      </c>
      <c r="D16" s="288"/>
      <c r="E16" s="288"/>
      <c r="F16" s="289"/>
      <c r="G16" s="20"/>
    </row>
    <row r="17" spans="2:7" ht="25.5" customHeight="1">
      <c r="B17" s="16"/>
      <c r="C17" s="33" t="s">
        <v>105</v>
      </c>
      <c r="D17" s="33" t="s">
        <v>106</v>
      </c>
      <c r="E17" s="33" t="s">
        <v>93</v>
      </c>
      <c r="F17" s="33" t="s">
        <v>57</v>
      </c>
      <c r="G17" s="20"/>
    </row>
    <row r="18" spans="2:7" ht="45" customHeight="1">
      <c r="B18" s="16"/>
      <c r="C18" s="107" t="s">
        <v>2</v>
      </c>
      <c r="D18" s="107" t="s">
        <v>30</v>
      </c>
      <c r="E18" s="107">
        <v>6922004355</v>
      </c>
      <c r="F18" s="107">
        <v>692201001</v>
      </c>
      <c r="G18" s="20"/>
    </row>
    <row r="19" spans="2:7" ht="48.75" customHeight="1">
      <c r="B19" s="16"/>
      <c r="C19" s="33" t="s">
        <v>172</v>
      </c>
      <c r="D19" s="290" t="s">
        <v>107</v>
      </c>
      <c r="E19" s="290"/>
      <c r="F19" s="33" t="s">
        <v>111</v>
      </c>
      <c r="G19" s="20"/>
    </row>
    <row r="20" spans="2:7" ht="34.5" customHeight="1">
      <c r="B20" s="16"/>
      <c r="C20" s="108" t="s">
        <v>22</v>
      </c>
      <c r="D20" s="291"/>
      <c r="E20" s="291"/>
      <c r="F20" s="108" t="s">
        <v>23</v>
      </c>
      <c r="G20" s="20"/>
    </row>
    <row r="21" spans="2:7" ht="25.5" customHeight="1">
      <c r="B21" s="16"/>
      <c r="C21" s="33" t="s">
        <v>99</v>
      </c>
      <c r="D21" s="33" t="s">
        <v>100</v>
      </c>
      <c r="E21" s="278" t="s">
        <v>101</v>
      </c>
      <c r="F21" s="279"/>
      <c r="G21" s="18"/>
    </row>
    <row r="22" spans="2:7" ht="27" customHeight="1" thickBot="1">
      <c r="B22" s="16"/>
      <c r="C22" s="249" t="s">
        <v>31</v>
      </c>
      <c r="D22" s="250">
        <v>38712</v>
      </c>
      <c r="E22" s="269" t="s">
        <v>25</v>
      </c>
      <c r="F22" s="270"/>
      <c r="G22" s="18"/>
    </row>
    <row r="23" spans="2:7" ht="14.25">
      <c r="B23" s="16"/>
      <c r="C23" s="7"/>
      <c r="D23" s="7"/>
      <c r="E23" s="7"/>
      <c r="F23" s="8"/>
      <c r="G23" s="18"/>
    </row>
    <row r="24" spans="2:7" ht="14.25">
      <c r="B24" s="16"/>
      <c r="C24" s="292" t="s">
        <v>48</v>
      </c>
      <c r="D24" s="293"/>
      <c r="E24" s="293"/>
      <c r="F24" s="294"/>
      <c r="G24" s="18"/>
    </row>
    <row r="25" spans="2:7" ht="16.5" customHeight="1">
      <c r="B25" s="16"/>
      <c r="C25" s="25" t="s">
        <v>49</v>
      </c>
      <c r="D25" s="300" t="s">
        <v>42</v>
      </c>
      <c r="E25" s="301"/>
      <c r="F25" s="302"/>
      <c r="G25" s="18"/>
    </row>
    <row r="26" spans="2:7" ht="16.5" customHeight="1">
      <c r="B26" s="16"/>
      <c r="C26" s="26" t="s">
        <v>50</v>
      </c>
      <c r="D26" s="271" t="s">
        <v>32</v>
      </c>
      <c r="E26" s="272"/>
      <c r="F26" s="312"/>
      <c r="G26" s="18"/>
    </row>
    <row r="27" spans="2:7" ht="15.75" customHeight="1">
      <c r="B27" s="16"/>
      <c r="C27" s="26" t="s">
        <v>102</v>
      </c>
      <c r="D27" s="271" t="s">
        <v>33</v>
      </c>
      <c r="E27" s="272"/>
      <c r="F27" s="312"/>
      <c r="G27" s="18"/>
    </row>
    <row r="28" spans="2:7" ht="15.75" customHeight="1" thickBot="1">
      <c r="B28" s="16"/>
      <c r="C28" s="27" t="s">
        <v>56</v>
      </c>
      <c r="D28" s="284" t="s">
        <v>33</v>
      </c>
      <c r="E28" s="285"/>
      <c r="F28" s="286"/>
      <c r="G28" s="18"/>
    </row>
    <row r="29" spans="2:7" ht="14.25">
      <c r="B29" s="16"/>
      <c r="C29" s="6"/>
      <c r="D29" s="6"/>
      <c r="E29" s="6"/>
      <c r="F29" s="1"/>
      <c r="G29" s="18"/>
    </row>
    <row r="30" spans="2:7" ht="14.25">
      <c r="B30" s="16"/>
      <c r="C30" s="292" t="s">
        <v>112</v>
      </c>
      <c r="D30" s="293"/>
      <c r="E30" s="293"/>
      <c r="F30" s="294"/>
      <c r="G30" s="18"/>
    </row>
    <row r="31" spans="2:7" ht="16.5" customHeight="1">
      <c r="B31" s="16"/>
      <c r="C31" s="25" t="s">
        <v>113</v>
      </c>
      <c r="D31" s="300" t="s">
        <v>27</v>
      </c>
      <c r="E31" s="301"/>
      <c r="F31" s="302"/>
      <c r="G31" s="18"/>
    </row>
    <row r="32" spans="2:7" ht="16.5" customHeight="1">
      <c r="B32" s="16"/>
      <c r="C32" s="25" t="s">
        <v>114</v>
      </c>
      <c r="D32" s="300" t="s">
        <v>26</v>
      </c>
      <c r="E32" s="301"/>
      <c r="F32" s="302"/>
      <c r="G32" s="18"/>
    </row>
    <row r="33" spans="2:7" ht="16.5" customHeight="1" thickBot="1">
      <c r="B33" s="16"/>
      <c r="C33" s="10" t="s">
        <v>115</v>
      </c>
      <c r="D33" s="299" t="s">
        <v>36</v>
      </c>
      <c r="E33" s="282"/>
      <c r="F33" s="283"/>
      <c r="G33" s="18"/>
    </row>
    <row r="34" spans="2:7" ht="14.25">
      <c r="B34" s="16"/>
      <c r="C34" s="6"/>
      <c r="D34" s="6"/>
      <c r="E34" s="6"/>
      <c r="F34" s="1"/>
      <c r="G34" s="18"/>
    </row>
    <row r="35" spans="2:7" ht="14.25">
      <c r="B35" s="16"/>
      <c r="C35" s="292" t="s">
        <v>51</v>
      </c>
      <c r="D35" s="293"/>
      <c r="E35" s="293"/>
      <c r="F35" s="294"/>
      <c r="G35" s="18"/>
    </row>
    <row r="36" spans="2:7" ht="14.25">
      <c r="B36" s="16"/>
      <c r="C36" s="9" t="s">
        <v>52</v>
      </c>
      <c r="D36" s="295" t="s">
        <v>34</v>
      </c>
      <c r="E36" s="296"/>
      <c r="F36" s="297"/>
      <c r="G36" s="18"/>
    </row>
    <row r="37" spans="2:7" ht="15" thickBot="1">
      <c r="B37" s="16"/>
      <c r="C37" s="10" t="s">
        <v>96</v>
      </c>
      <c r="D37" s="281" t="s">
        <v>35</v>
      </c>
      <c r="E37" s="282"/>
      <c r="F37" s="283"/>
      <c r="G37" s="18"/>
    </row>
    <row r="38" spans="2:7" ht="14.25">
      <c r="B38" s="16"/>
      <c r="C38" s="6"/>
      <c r="D38" s="6"/>
      <c r="E38" s="6"/>
      <c r="F38" s="1"/>
      <c r="G38" s="18"/>
    </row>
    <row r="39" spans="2:7" ht="14.25">
      <c r="B39" s="16"/>
      <c r="C39" s="292" t="s">
        <v>53</v>
      </c>
      <c r="D39" s="293"/>
      <c r="E39" s="293"/>
      <c r="F39" s="294"/>
      <c r="G39" s="18"/>
    </row>
    <row r="40" spans="2:7" ht="14.25">
      <c r="B40" s="16"/>
      <c r="C40" s="9" t="s">
        <v>52</v>
      </c>
      <c r="D40" s="295" t="s">
        <v>41</v>
      </c>
      <c r="E40" s="296"/>
      <c r="F40" s="298"/>
      <c r="G40" s="18"/>
    </row>
    <row r="41" spans="2:7" ht="15" thickBot="1">
      <c r="B41" s="16"/>
      <c r="C41" s="10" t="s">
        <v>96</v>
      </c>
      <c r="D41" s="299" t="s">
        <v>37</v>
      </c>
      <c r="E41" s="282"/>
      <c r="F41" s="283"/>
      <c r="G41" s="18"/>
    </row>
    <row r="42" spans="2:7" ht="14.25">
      <c r="B42" s="16"/>
      <c r="C42" s="6"/>
      <c r="D42" s="6"/>
      <c r="E42" s="6"/>
      <c r="F42" s="1"/>
      <c r="G42" s="18"/>
    </row>
    <row r="43" spans="2:7" ht="14.25">
      <c r="B43" s="16"/>
      <c r="C43" s="292" t="s">
        <v>54</v>
      </c>
      <c r="D43" s="293"/>
      <c r="E43" s="293"/>
      <c r="F43" s="294"/>
      <c r="G43" s="18"/>
    </row>
    <row r="44" spans="2:7" ht="14.25">
      <c r="B44" s="16"/>
      <c r="C44" s="11" t="s">
        <v>52</v>
      </c>
      <c r="D44" s="295" t="s">
        <v>39</v>
      </c>
      <c r="E44" s="296"/>
      <c r="F44" s="297"/>
      <c r="G44" s="18"/>
    </row>
    <row r="45" spans="2:7" ht="15" thickBot="1">
      <c r="B45" s="16"/>
      <c r="C45" s="11" t="s">
        <v>55</v>
      </c>
      <c r="D45" s="281" t="s">
        <v>40</v>
      </c>
      <c r="E45" s="282"/>
      <c r="F45" s="283"/>
      <c r="G45" s="18"/>
    </row>
    <row r="46" spans="2:7" ht="15" thickBot="1">
      <c r="B46" s="16"/>
      <c r="C46" s="11" t="s">
        <v>96</v>
      </c>
      <c r="D46" s="281" t="s">
        <v>38</v>
      </c>
      <c r="E46" s="282"/>
      <c r="F46" s="283"/>
      <c r="G46" s="18"/>
    </row>
    <row r="47" spans="2:7" ht="15" thickBot="1">
      <c r="B47" s="16"/>
      <c r="C47" s="12" t="s">
        <v>56</v>
      </c>
      <c r="D47" s="284" t="s">
        <v>33</v>
      </c>
      <c r="E47" s="285"/>
      <c r="F47" s="286"/>
      <c r="G47" s="18"/>
    </row>
    <row r="48" spans="2:7" ht="15" thickBot="1">
      <c r="B48" s="21"/>
      <c r="C48" s="22"/>
      <c r="D48" s="22"/>
      <c r="E48" s="22"/>
      <c r="F48" s="22"/>
      <c r="G48" s="23"/>
    </row>
  </sheetData>
  <sheetProtection password="CC20" sheet="1" objects="1" scenarios="1" formatCells="0" formatColumns="0" formatRows="0" insertColumns="0" insertRows="0" autoFilter="0"/>
  <mergeCells count="31">
    <mergeCell ref="D27:F27"/>
    <mergeCell ref="D28:F28"/>
    <mergeCell ref="D13:F13"/>
    <mergeCell ref="D25:F25"/>
    <mergeCell ref="D26:F26"/>
    <mergeCell ref="B2:G5"/>
    <mergeCell ref="C24:F24"/>
    <mergeCell ref="C35:F35"/>
    <mergeCell ref="E21:F21"/>
    <mergeCell ref="C30:F30"/>
    <mergeCell ref="D8:F8"/>
    <mergeCell ref="D9:F9"/>
    <mergeCell ref="D11:E11"/>
    <mergeCell ref="D10:E10"/>
    <mergeCell ref="E22:F22"/>
    <mergeCell ref="C39:F39"/>
    <mergeCell ref="D36:F36"/>
    <mergeCell ref="D37:F37"/>
    <mergeCell ref="D31:F31"/>
    <mergeCell ref="D32:F32"/>
    <mergeCell ref="D33:F33"/>
    <mergeCell ref="D45:F45"/>
    <mergeCell ref="D47:F47"/>
    <mergeCell ref="C16:F16"/>
    <mergeCell ref="D19:E19"/>
    <mergeCell ref="D20:E20"/>
    <mergeCell ref="C43:F43"/>
    <mergeCell ref="D44:F44"/>
    <mergeCell ref="D46:F46"/>
    <mergeCell ref="D40:F40"/>
    <mergeCell ref="D41:F41"/>
  </mergeCells>
  <dataValidations count="3">
    <dataValidation type="list" allowBlank="1" showInputMessage="1" showErrorMessage="1" sqref="D11:E11">
      <formula1>"1 квартал, 2 квартал,3 квартал, 4 квартал"</formula1>
    </dataValidation>
    <dataValidation type="list" allowBlank="1" showInputMessage="1" showErrorMessage="1" sqref="C20 F20">
      <formula1>"Да,Нет"</formula1>
    </dataValidation>
    <dataValidation type="textLength" operator="equal" allowBlank="1" showInputMessage="1" showErrorMessage="1" sqref="F23">
      <formula1>9</formula1>
    </dataValidation>
  </dataValidations>
  <printOptions/>
  <pageMargins left="0.7" right="0.7" top="0.75" bottom="0.75" header="0.3" footer="0.3"/>
  <pageSetup horizontalDpi="600" verticalDpi="600" orientation="portrait" paperSize="9" scale="57" r:id="rId2"/>
  <drawing r:id="rId1"/>
</worksheet>
</file>

<file path=xl/worksheets/sheet2.xml><?xml version="1.0" encoding="utf-8"?>
<worksheet xmlns="http://schemas.openxmlformats.org/spreadsheetml/2006/main" xmlns:r="http://schemas.openxmlformats.org/officeDocument/2006/relationships">
  <sheetPr>
    <tabColor indexed="50"/>
  </sheetPr>
  <dimension ref="A1:I37"/>
  <sheetViews>
    <sheetView workbookViewId="0" topLeftCell="B1">
      <selection activeCell="F22" sqref="F22:H22"/>
    </sheetView>
  </sheetViews>
  <sheetFormatPr defaultColWidth="9.140625" defaultRowHeight="15"/>
  <cols>
    <col min="1" max="1" width="2.140625" style="251" customWidth="1"/>
    <col min="2" max="2" width="5.00390625" style="251" customWidth="1"/>
    <col min="3" max="3" width="26.8515625" style="251" customWidth="1"/>
    <col min="4" max="4" width="17.8515625" style="251" customWidth="1"/>
    <col min="5" max="5" width="20.140625" style="251" customWidth="1"/>
    <col min="6" max="6" width="19.57421875" style="251" customWidth="1"/>
    <col min="7" max="7" width="16.7109375" style="251" customWidth="1"/>
    <col min="8" max="8" width="17.421875" style="251" customWidth="1"/>
    <col min="9" max="9" width="2.8515625" style="251" customWidth="1"/>
  </cols>
  <sheetData>
    <row r="1" spans="1:9" ht="15" thickBot="1">
      <c r="A1"/>
      <c r="B1"/>
      <c r="C1"/>
      <c r="D1"/>
      <c r="E1"/>
      <c r="F1"/>
      <c r="G1"/>
      <c r="H1"/>
      <c r="I1"/>
    </row>
    <row r="2" spans="1:9" ht="14.25">
      <c r="A2" s="303" t="s">
        <v>116</v>
      </c>
      <c r="B2" s="304"/>
      <c r="C2" s="304"/>
      <c r="D2" s="304"/>
      <c r="E2" s="304"/>
      <c r="F2" s="304"/>
      <c r="G2" s="304"/>
      <c r="H2" s="305"/>
      <c r="I2"/>
    </row>
    <row r="3" spans="1:9" ht="14.25">
      <c r="A3" s="306"/>
      <c r="B3" s="307"/>
      <c r="C3" s="307"/>
      <c r="D3" s="307"/>
      <c r="E3" s="307"/>
      <c r="F3" s="307"/>
      <c r="G3" s="307"/>
      <c r="H3" s="308"/>
      <c r="I3"/>
    </row>
    <row r="4" spans="1:9" ht="14.25">
      <c r="A4" s="306" t="str">
        <f>'Титул (общ инф)'!C18</f>
        <v>Общество с ограниченной ответственностью</v>
      </c>
      <c r="B4" s="307"/>
      <c r="C4" s="307"/>
      <c r="D4" s="307"/>
      <c r="E4" s="307"/>
      <c r="F4" s="307"/>
      <c r="G4" s="307"/>
      <c r="H4" s="308"/>
      <c r="I4"/>
    </row>
    <row r="5" spans="1:9" ht="15" thickBot="1">
      <c r="A5" s="309"/>
      <c r="B5" s="310"/>
      <c r="C5" s="310"/>
      <c r="D5" s="310"/>
      <c r="E5" s="310"/>
      <c r="F5" s="310"/>
      <c r="G5" s="310"/>
      <c r="H5" s="311"/>
      <c r="I5"/>
    </row>
    <row r="6" spans="1:9" ht="15" thickBot="1">
      <c r="A6"/>
      <c r="B6"/>
      <c r="C6"/>
      <c r="D6"/>
      <c r="E6"/>
      <c r="F6"/>
      <c r="G6"/>
      <c r="H6"/>
      <c r="I6"/>
    </row>
    <row r="7" spans="1:9" ht="14.25">
      <c r="A7" s="13"/>
      <c r="B7" s="14"/>
      <c r="C7" s="14"/>
      <c r="D7" s="14"/>
      <c r="E7" s="14"/>
      <c r="F7" s="14"/>
      <c r="G7" s="14"/>
      <c r="H7" s="14"/>
      <c r="I7" s="15"/>
    </row>
    <row r="8" spans="1:9" ht="14.25">
      <c r="A8" s="16"/>
      <c r="B8" s="333" t="s">
        <v>173</v>
      </c>
      <c r="C8" s="334"/>
      <c r="D8" s="334"/>
      <c r="E8" s="335"/>
      <c r="F8" s="343" t="s">
        <v>344</v>
      </c>
      <c r="G8" s="344"/>
      <c r="H8" s="344"/>
      <c r="I8" s="28"/>
    </row>
    <row r="9" spans="1:9" ht="14.25">
      <c r="A9" s="16"/>
      <c r="B9" s="59"/>
      <c r="C9" s="60"/>
      <c r="D9"/>
      <c r="E9" s="35"/>
      <c r="F9" s="198"/>
      <c r="G9" s="199"/>
      <c r="H9" s="199"/>
      <c r="I9" s="28"/>
    </row>
    <row r="10" spans="1:9" ht="14.25">
      <c r="A10" s="16"/>
      <c r="B10" s="333" t="s">
        <v>117</v>
      </c>
      <c r="C10" s="334"/>
      <c r="D10" s="334"/>
      <c r="E10" s="335"/>
      <c r="F10" s="349" t="str">
        <f>IF(F8="Нет производства т/э","нет","да")</f>
        <v>да</v>
      </c>
      <c r="G10" s="350"/>
      <c r="H10" s="350"/>
      <c r="I10" s="28"/>
    </row>
    <row r="11" spans="1:9" ht="14.25">
      <c r="A11" s="16"/>
      <c r="B11" s="333" t="s">
        <v>118</v>
      </c>
      <c r="C11" s="334"/>
      <c r="D11" s="334"/>
      <c r="E11" s="335"/>
      <c r="F11" s="343" t="s">
        <v>28</v>
      </c>
      <c r="G11" s="344"/>
      <c r="H11" s="344"/>
      <c r="I11" s="28"/>
    </row>
    <row r="12" spans="1:9" ht="14.25">
      <c r="A12" s="16"/>
      <c r="B12" s="333" t="s">
        <v>174</v>
      </c>
      <c r="C12" s="334"/>
      <c r="D12" s="334"/>
      <c r="E12" s="335"/>
      <c r="F12" s="343" t="s">
        <v>28</v>
      </c>
      <c r="G12" s="344"/>
      <c r="H12" s="344"/>
      <c r="I12" s="28"/>
    </row>
    <row r="13" spans="1:9" ht="14.25">
      <c r="A13" s="16"/>
      <c r="B13" s="35"/>
      <c r="C13" s="35"/>
      <c r="D13" s="35"/>
      <c r="E13" s="35"/>
      <c r="F13" s="35"/>
      <c r="G13" s="35"/>
      <c r="H13" s="35"/>
      <c r="I13" s="28"/>
    </row>
    <row r="14" spans="1:9" ht="14.25">
      <c r="A14" s="16"/>
      <c r="B14" s="345" t="s">
        <v>162</v>
      </c>
      <c r="C14" s="346"/>
      <c r="D14" s="346"/>
      <c r="E14" s="346"/>
      <c r="F14" s="346"/>
      <c r="G14" s="347" t="s">
        <v>29</v>
      </c>
      <c r="H14" s="348"/>
      <c r="I14" s="17"/>
    </row>
    <row r="15" spans="1:9" ht="14.25">
      <c r="A15" s="16"/>
      <c r="B15" s="4"/>
      <c r="C15" s="4"/>
      <c r="D15" s="34"/>
      <c r="E15" s="34"/>
      <c r="F15" s="34"/>
      <c r="G15" s="34"/>
      <c r="H15" s="34"/>
      <c r="I15" s="18"/>
    </row>
    <row r="16" spans="1:9" ht="14.25">
      <c r="A16" s="16"/>
      <c r="B16" s="333" t="s">
        <v>175</v>
      </c>
      <c r="C16" s="334"/>
      <c r="D16" s="334"/>
      <c r="E16" s="335"/>
      <c r="F16" s="336" t="s">
        <v>22</v>
      </c>
      <c r="G16" s="337"/>
      <c r="H16" s="338"/>
      <c r="I16" s="18"/>
    </row>
    <row r="17" spans="1:9" ht="14.25">
      <c r="A17" s="16"/>
      <c r="B17" s="4"/>
      <c r="C17" s="4"/>
      <c r="D17" s="34"/>
      <c r="E17" s="34"/>
      <c r="F17" s="34"/>
      <c r="G17" s="34"/>
      <c r="H17" s="34"/>
      <c r="I17" s="18"/>
    </row>
    <row r="18" spans="1:9" ht="14.25">
      <c r="A18" s="16"/>
      <c r="B18" s="339" t="s">
        <v>119</v>
      </c>
      <c r="C18" s="339"/>
      <c r="D18" s="339"/>
      <c r="E18" s="339"/>
      <c r="F18" s="340"/>
      <c r="G18" s="341" t="s">
        <v>22</v>
      </c>
      <c r="H18" s="342"/>
      <c r="I18" s="18"/>
    </row>
    <row r="19" spans="1:9" ht="14.25">
      <c r="A19" s="16"/>
      <c r="B19" s="200" t="s">
        <v>122</v>
      </c>
      <c r="C19" s="200" t="s">
        <v>369</v>
      </c>
      <c r="D19" s="325" t="s">
        <v>120</v>
      </c>
      <c r="E19" s="325"/>
      <c r="F19" s="326" t="s">
        <v>121</v>
      </c>
      <c r="G19" s="327"/>
      <c r="H19" s="328"/>
      <c r="I19" s="18"/>
    </row>
    <row r="20" spans="1:9" ht="14.25">
      <c r="A20" s="16"/>
      <c r="B20" s="201">
        <v>1</v>
      </c>
      <c r="C20" s="202"/>
      <c r="D20" s="329"/>
      <c r="E20" s="329"/>
      <c r="F20" s="330"/>
      <c r="G20" s="331"/>
      <c r="H20" s="332"/>
      <c r="I20" s="18"/>
    </row>
    <row r="21" spans="1:9" ht="14.25">
      <c r="A21" s="16"/>
      <c r="B21" s="203">
        <v>2</v>
      </c>
      <c r="C21" s="204"/>
      <c r="D21" s="324"/>
      <c r="E21" s="324"/>
      <c r="F21" s="317"/>
      <c r="G21" s="318"/>
      <c r="H21" s="319"/>
      <c r="I21" s="18"/>
    </row>
    <row r="22" spans="1:9" ht="14.25">
      <c r="A22" s="16"/>
      <c r="B22" s="203">
        <v>3</v>
      </c>
      <c r="C22" s="204"/>
      <c r="D22" s="324"/>
      <c r="E22" s="324"/>
      <c r="F22" s="317"/>
      <c r="G22" s="318"/>
      <c r="H22" s="319"/>
      <c r="I22" s="18"/>
    </row>
    <row r="23" spans="1:9" ht="15" thickBot="1">
      <c r="A23" s="16"/>
      <c r="B23" s="205">
        <v>4</v>
      </c>
      <c r="C23" s="206"/>
      <c r="D23" s="316"/>
      <c r="E23" s="316"/>
      <c r="F23" s="317"/>
      <c r="G23" s="318"/>
      <c r="H23" s="319"/>
      <c r="I23" s="18"/>
    </row>
    <row r="24" spans="1:9" ht="15" thickBot="1">
      <c r="A24" s="21"/>
      <c r="B24" s="22"/>
      <c r="C24" s="22"/>
      <c r="D24" s="22"/>
      <c r="E24" s="22"/>
      <c r="F24" s="22"/>
      <c r="G24" s="22"/>
      <c r="H24" s="22"/>
      <c r="I24" s="23"/>
    </row>
    <row r="25" spans="1:9" ht="15" thickBot="1">
      <c r="A25"/>
      <c r="B25"/>
      <c r="C25"/>
      <c r="D25"/>
      <c r="E25"/>
      <c r="F25"/>
      <c r="G25"/>
      <c r="H25"/>
      <c r="I25"/>
    </row>
    <row r="26" spans="1:9" ht="15" thickBot="1">
      <c r="A26" s="320" t="s">
        <v>247</v>
      </c>
      <c r="B26" s="321"/>
      <c r="C26" s="321"/>
      <c r="D26" s="321"/>
      <c r="E26" s="321"/>
      <c r="F26" s="321"/>
      <c r="G26" s="321"/>
      <c r="H26" s="321"/>
      <c r="I26" s="322"/>
    </row>
    <row r="27" spans="1:9" ht="15" thickBot="1">
      <c r="A27"/>
      <c r="B27" s="125"/>
      <c r="C27" s="125"/>
      <c r="D27" s="126"/>
      <c r="E27" s="125"/>
      <c r="F27" s="125"/>
      <c r="G27" s="125"/>
      <c r="H27" s="125"/>
      <c r="I27"/>
    </row>
    <row r="28" spans="1:9" ht="14.25">
      <c r="A28" s="13"/>
      <c r="B28" s="182"/>
      <c r="C28" s="182"/>
      <c r="D28" s="183"/>
      <c r="E28" s="182"/>
      <c r="F28" s="182"/>
      <c r="G28" s="182"/>
      <c r="H28" s="182"/>
      <c r="I28" s="15"/>
    </row>
    <row r="29" spans="1:9" ht="23.25" thickBot="1">
      <c r="A29" s="16"/>
      <c r="B29" s="184" t="s">
        <v>58</v>
      </c>
      <c r="C29" s="184" t="s">
        <v>248</v>
      </c>
      <c r="D29" s="185" t="s">
        <v>249</v>
      </c>
      <c r="E29" s="185" t="s">
        <v>250</v>
      </c>
      <c r="F29" s="185" t="s">
        <v>251</v>
      </c>
      <c r="G29" s="185" t="s">
        <v>252</v>
      </c>
      <c r="H29" s="186" t="s">
        <v>253</v>
      </c>
      <c r="I29" s="28"/>
    </row>
    <row r="30" spans="1:9" ht="14.25">
      <c r="A30" s="16"/>
      <c r="B30" s="187">
        <v>1</v>
      </c>
      <c r="C30" s="188" t="s">
        <v>254</v>
      </c>
      <c r="D30" s="189"/>
      <c r="E30" s="189"/>
      <c r="F30" s="189"/>
      <c r="G30" s="189"/>
      <c r="H30" s="190"/>
      <c r="I30" s="28"/>
    </row>
    <row r="31" spans="1:9" ht="14.25">
      <c r="A31" s="16"/>
      <c r="B31" s="191" t="s">
        <v>202</v>
      </c>
      <c r="C31" s="192" t="s">
        <v>255</v>
      </c>
      <c r="D31" s="252" t="s">
        <v>33</v>
      </c>
      <c r="E31" s="99" t="s">
        <v>387</v>
      </c>
      <c r="F31" s="194" t="s">
        <v>256</v>
      </c>
      <c r="G31" s="194" t="s">
        <v>256</v>
      </c>
      <c r="H31" s="253" t="s">
        <v>33</v>
      </c>
      <c r="I31" s="28"/>
    </row>
    <row r="32" spans="1:9" ht="14.25">
      <c r="A32" s="16"/>
      <c r="B32" s="191" t="s">
        <v>203</v>
      </c>
      <c r="C32" s="192" t="s">
        <v>257</v>
      </c>
      <c r="D32" s="195" t="s">
        <v>9</v>
      </c>
      <c r="E32" s="99" t="s">
        <v>9</v>
      </c>
      <c r="F32" s="195" t="s">
        <v>9</v>
      </c>
      <c r="G32" s="193" t="s">
        <v>9</v>
      </c>
      <c r="H32" s="196" t="s">
        <v>256</v>
      </c>
      <c r="I32" s="28"/>
    </row>
    <row r="33" spans="1:9" ht="14.25">
      <c r="A33" s="16"/>
      <c r="B33" s="35"/>
      <c r="C33" s="35"/>
      <c r="D33" s="35"/>
      <c r="E33" s="35"/>
      <c r="F33" s="35"/>
      <c r="G33" s="35"/>
      <c r="H33" s="35"/>
      <c r="I33" s="28"/>
    </row>
    <row r="34" spans="1:9" ht="14.25">
      <c r="A34" s="16"/>
      <c r="B34" s="127" t="s">
        <v>184</v>
      </c>
      <c r="C34" s="323" t="s">
        <v>258</v>
      </c>
      <c r="D34" s="323"/>
      <c r="E34" s="323"/>
      <c r="F34" s="323"/>
      <c r="G34" s="323"/>
      <c r="H34" s="323"/>
      <c r="I34" s="28"/>
    </row>
    <row r="35" spans="1:9" ht="14.25">
      <c r="A35" s="16"/>
      <c r="B35" s="128" t="s">
        <v>259</v>
      </c>
      <c r="C35" s="129" t="s">
        <v>260</v>
      </c>
      <c r="D35" s="197"/>
      <c r="E35" s="130"/>
      <c r="F35" s="130"/>
      <c r="G35" s="130"/>
      <c r="H35" s="130"/>
      <c r="I35" s="28"/>
    </row>
    <row r="36" spans="1:9" ht="15" thickBot="1">
      <c r="A36" s="21"/>
      <c r="B36" s="22"/>
      <c r="C36" s="22"/>
      <c r="D36" s="22"/>
      <c r="E36" s="22"/>
      <c r="F36" s="22"/>
      <c r="G36" s="22"/>
      <c r="H36" s="22"/>
      <c r="I36" s="23"/>
    </row>
    <row r="37" spans="1:9" ht="14.25">
      <c r="A37"/>
      <c r="B37"/>
      <c r="C37"/>
      <c r="D37"/>
      <c r="E37"/>
      <c r="F37"/>
      <c r="G37"/>
      <c r="H37"/>
      <c r="I37"/>
    </row>
  </sheetData>
  <mergeCells count="28">
    <mergeCell ref="A2:H3"/>
    <mergeCell ref="A4:H5"/>
    <mergeCell ref="B8:E8"/>
    <mergeCell ref="F8:H8"/>
    <mergeCell ref="B10:E10"/>
    <mergeCell ref="F10:H10"/>
    <mergeCell ref="B11:E11"/>
    <mergeCell ref="F11:H11"/>
    <mergeCell ref="B12:E12"/>
    <mergeCell ref="F12:H12"/>
    <mergeCell ref="B14:F14"/>
    <mergeCell ref="G14:H14"/>
    <mergeCell ref="B16:E16"/>
    <mergeCell ref="F16:H16"/>
    <mergeCell ref="B18:F18"/>
    <mergeCell ref="G18:H18"/>
    <mergeCell ref="D19:E19"/>
    <mergeCell ref="F19:H19"/>
    <mergeCell ref="D20:E20"/>
    <mergeCell ref="F20:H20"/>
    <mergeCell ref="D21:E21"/>
    <mergeCell ref="F21:H21"/>
    <mergeCell ref="D22:E22"/>
    <mergeCell ref="F22:H22"/>
    <mergeCell ref="D23:E23"/>
    <mergeCell ref="F23:H23"/>
    <mergeCell ref="A26:I26"/>
    <mergeCell ref="C34:H34"/>
  </mergeCells>
  <dataValidations count="7">
    <dataValidation type="list" allowBlank="1" showInputMessage="1" showErrorMessage="1" prompt="Да/Нет" sqref="G18">
      <formula1>"Да,Нет"</formula1>
    </dataValidation>
    <dataValidation type="list" allowBlank="1" showInputMessage="1" showErrorMessage="1" prompt="ТСН/УСН" sqref="G14">
      <formula1>"ТСН,УСН"</formula1>
    </dataValidation>
    <dataValidation type="list" allowBlank="1" showInputMessage="1" showErrorMessage="1" sqref="F8">
      <formula1>"Комбинированная выработка,Некомбинированная выработка,Нет производства т/э"</formula1>
    </dataValidation>
    <dataValidation type="list" allowBlank="1" showInputMessage="1" showErrorMessage="1" sqref="F11:F12">
      <formula1>"да,нет"</formula1>
    </dataValidation>
    <dataValidation type="list" allowBlank="1" showInputMessage="1" showErrorMessage="1" sqref="F16">
      <formula1>"Да,Нет"</formula1>
    </dataValidation>
    <dataValidation type="textLength" operator="lessThanOrEqual" allowBlank="1" showInputMessage="1" showErrorMessage="1" errorTitle="Ошибка" error="Допускается ввод не более 900 символов!" sqref="D31:D32 F32:G32">
      <formula1>900</formula1>
    </dataValidation>
    <dataValidation type="textLength" operator="lessThanOrEqual" allowBlank="1" showInputMessage="1" showErrorMessage="1" prompt="Введите гиперссылку в ячейку! &#10;Для редактирования указанной гиперссылки или перехода по ней выполните двойной щелчок левой клавиши мыши по ячейке." errorTitle="Ошибка" error="Допускается ввод не более 900 символов!" sqref="H31">
      <formula1>900</formula1>
    </dataValidation>
  </dataValidations>
  <hyperlinks>
    <hyperlink ref="D31" r:id="rId1" display="tseti-zpd@mail.ru"/>
    <hyperlink ref="H31" r:id="rId2" display="tseti-zpd@mail.ru"/>
  </hyperlinks>
  <printOptions/>
  <pageMargins left="0.75" right="0.75" top="1" bottom="1" header="0.5" footer="0.5"/>
  <pageSetup horizontalDpi="600" verticalDpi="600" orientation="landscape" paperSize="9" scale="92" r:id="rId3"/>
</worksheet>
</file>

<file path=xl/worksheets/sheet3.xml><?xml version="1.0" encoding="utf-8"?>
<worksheet xmlns="http://schemas.openxmlformats.org/spreadsheetml/2006/main" xmlns:r="http://schemas.openxmlformats.org/officeDocument/2006/relationships">
  <sheetPr>
    <tabColor indexed="50"/>
  </sheetPr>
  <dimension ref="A2:AE81"/>
  <sheetViews>
    <sheetView view="pageBreakPreview" zoomScale="60" zoomScaleNormal="75" workbookViewId="0" topLeftCell="E34">
      <selection activeCell="J42" sqref="J42:M43"/>
    </sheetView>
  </sheetViews>
  <sheetFormatPr defaultColWidth="9.140625" defaultRowHeight="15"/>
  <cols>
    <col min="1" max="1" width="1.7109375" style="0" customWidth="1"/>
    <col min="2" max="3" width="4.8515625" style="0" customWidth="1"/>
    <col min="4" max="4" width="21.28125" style="0" customWidth="1"/>
    <col min="5" max="5" width="13.7109375" style="0" customWidth="1"/>
    <col min="6" max="10" width="9.7109375" style="0" customWidth="1"/>
    <col min="11" max="11" width="13.28125" style="0" customWidth="1"/>
    <col min="12" max="16" width="9.7109375" style="0" customWidth="1"/>
    <col min="17" max="17" width="12.00390625" style="0" customWidth="1"/>
    <col min="20" max="20" width="10.28125" style="0" customWidth="1"/>
    <col min="30" max="30" width="5.140625" style="0" customWidth="1"/>
    <col min="31" max="31" width="1.8515625" style="0" customWidth="1"/>
  </cols>
  <sheetData>
    <row r="1" ht="15" thickBot="1"/>
    <row r="2" spans="2:29" ht="14.25">
      <c r="B2" s="303" t="str">
        <f>'Цены (Надб, Подключ, Передача)'!B2:N2</f>
        <v>Информация о ценах (тарифах) на регулируемые товары и услуги и надбавках к этим ценам (тарифам)*</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5"/>
    </row>
    <row r="3" spans="2:29" ht="14.25">
      <c r="B3" s="306"/>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8"/>
    </row>
    <row r="4" spans="2:29" ht="14.25">
      <c r="B4" s="306" t="str">
        <f>'Титул (общ инф)'!D18</f>
        <v>Теплосети</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8"/>
    </row>
    <row r="5" spans="2:29" ht="15" thickBot="1">
      <c r="B5" s="309"/>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1"/>
    </row>
    <row r="6" ht="15" thickBot="1"/>
    <row r="7" spans="2:30" ht="14.25">
      <c r="B7" s="13"/>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5"/>
    </row>
    <row r="8" spans="2:30" ht="18">
      <c r="B8" s="16"/>
      <c r="C8" s="351" t="s">
        <v>159</v>
      </c>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28"/>
    </row>
    <row r="9" spans="2:30" ht="15">
      <c r="B9" s="16"/>
      <c r="C9" s="402" t="s">
        <v>146</v>
      </c>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4"/>
      <c r="AD9" s="28"/>
    </row>
    <row r="10" spans="2:30" ht="14.25">
      <c r="B10" s="16"/>
      <c r="C10" s="355" t="s">
        <v>140</v>
      </c>
      <c r="D10" s="356"/>
      <c r="E10" s="359" t="s">
        <v>147</v>
      </c>
      <c r="F10" s="361" t="s">
        <v>141</v>
      </c>
      <c r="G10" s="362"/>
      <c r="H10" s="362"/>
      <c r="I10" s="362"/>
      <c r="J10" s="365" t="s">
        <v>109</v>
      </c>
      <c r="K10" s="365"/>
      <c r="L10" s="365"/>
      <c r="M10" s="366"/>
      <c r="N10" s="355" t="s">
        <v>142</v>
      </c>
      <c r="O10" s="369"/>
      <c r="P10" s="355" t="s">
        <v>143</v>
      </c>
      <c r="Q10" s="371"/>
      <c r="R10" s="361" t="s">
        <v>176</v>
      </c>
      <c r="S10" s="369"/>
      <c r="T10" s="361" t="s">
        <v>177</v>
      </c>
      <c r="U10" s="371"/>
      <c r="V10" s="386" t="s">
        <v>186</v>
      </c>
      <c r="W10" s="387"/>
      <c r="X10" s="387"/>
      <c r="Y10" s="390"/>
      <c r="Z10" s="391"/>
      <c r="AA10" s="391"/>
      <c r="AB10" s="391"/>
      <c r="AC10" s="392"/>
      <c r="AD10" s="28"/>
    </row>
    <row r="11" spans="2:30" ht="15" thickBot="1">
      <c r="B11" s="16"/>
      <c r="C11" s="357"/>
      <c r="D11" s="358"/>
      <c r="E11" s="360"/>
      <c r="F11" s="363"/>
      <c r="G11" s="364"/>
      <c r="H11" s="364"/>
      <c r="I11" s="364"/>
      <c r="J11" s="367"/>
      <c r="K11" s="367"/>
      <c r="L11" s="367"/>
      <c r="M11" s="368"/>
      <c r="N11" s="357"/>
      <c r="O11" s="370"/>
      <c r="P11" s="357"/>
      <c r="Q11" s="372"/>
      <c r="R11" s="399"/>
      <c r="S11" s="400"/>
      <c r="T11" s="399"/>
      <c r="U11" s="401"/>
      <c r="V11" s="388"/>
      <c r="W11" s="389"/>
      <c r="X11" s="389"/>
      <c r="Y11" s="393"/>
      <c r="Z11" s="394"/>
      <c r="AA11" s="394"/>
      <c r="AB11" s="394"/>
      <c r="AC11" s="395"/>
      <c r="AD11" s="28"/>
    </row>
    <row r="12" spans="2:30" ht="15.75">
      <c r="B12" s="16"/>
      <c r="C12" s="421" t="s">
        <v>58</v>
      </c>
      <c r="D12" s="375" t="s">
        <v>144</v>
      </c>
      <c r="E12" s="375" t="s">
        <v>130</v>
      </c>
      <c r="F12" s="381" t="s">
        <v>125</v>
      </c>
      <c r="G12" s="396"/>
      <c r="H12" s="396"/>
      <c r="I12" s="396"/>
      <c r="J12" s="396"/>
      <c r="K12" s="396"/>
      <c r="L12" s="396"/>
      <c r="M12" s="396"/>
      <c r="N12" s="396"/>
      <c r="O12" s="396"/>
      <c r="P12" s="396"/>
      <c r="Q12" s="396"/>
      <c r="R12" s="396"/>
      <c r="S12" s="396"/>
      <c r="T12" s="396"/>
      <c r="U12" s="396"/>
      <c r="V12" s="396"/>
      <c r="W12" s="396"/>
      <c r="X12" s="396"/>
      <c r="Y12" s="396"/>
      <c r="Z12" s="396"/>
      <c r="AA12" s="396"/>
      <c r="AB12" s="396"/>
      <c r="AC12" s="397"/>
      <c r="AD12" s="28"/>
    </row>
    <row r="13" spans="2:30" ht="15.75">
      <c r="B13" s="16"/>
      <c r="C13" s="421"/>
      <c r="D13" s="375"/>
      <c r="E13" s="375"/>
      <c r="F13" s="376" t="s">
        <v>10</v>
      </c>
      <c r="G13" s="377"/>
      <c r="H13" s="377"/>
      <c r="I13" s="377"/>
      <c r="J13" s="377"/>
      <c r="K13" s="377"/>
      <c r="L13" s="377"/>
      <c r="M13" s="377"/>
      <c r="N13" s="377"/>
      <c r="O13" s="377"/>
      <c r="P13" s="377"/>
      <c r="Q13" s="377"/>
      <c r="R13" s="398" t="s">
        <v>11</v>
      </c>
      <c r="S13" s="377"/>
      <c r="T13" s="377"/>
      <c r="U13" s="377"/>
      <c r="V13" s="377"/>
      <c r="W13" s="377"/>
      <c r="X13" s="377"/>
      <c r="Y13" s="377"/>
      <c r="Z13" s="377"/>
      <c r="AA13" s="377"/>
      <c r="AB13" s="377"/>
      <c r="AC13" s="378"/>
      <c r="AD13" s="28"/>
    </row>
    <row r="14" spans="2:30" ht="15.75">
      <c r="B14" s="16"/>
      <c r="C14" s="409"/>
      <c r="D14" s="385"/>
      <c r="E14" s="385"/>
      <c r="F14" s="385" t="s">
        <v>124</v>
      </c>
      <c r="G14" s="385"/>
      <c r="H14" s="385"/>
      <c r="I14" s="385"/>
      <c r="J14" s="385"/>
      <c r="K14" s="385"/>
      <c r="L14" s="385" t="s">
        <v>123</v>
      </c>
      <c r="M14" s="385"/>
      <c r="N14" s="385"/>
      <c r="O14" s="385"/>
      <c r="P14" s="385"/>
      <c r="Q14" s="376"/>
      <c r="R14" s="384" t="s">
        <v>124</v>
      </c>
      <c r="S14" s="385"/>
      <c r="T14" s="385"/>
      <c r="U14" s="385"/>
      <c r="V14" s="385"/>
      <c r="W14" s="385"/>
      <c r="X14" s="385" t="s">
        <v>123</v>
      </c>
      <c r="Y14" s="385"/>
      <c r="Z14" s="385"/>
      <c r="AA14" s="385"/>
      <c r="AB14" s="385"/>
      <c r="AC14" s="385"/>
      <c r="AD14" s="28"/>
    </row>
    <row r="15" spans="2:30" ht="15.75">
      <c r="B15" s="16"/>
      <c r="C15" s="409"/>
      <c r="D15" s="385"/>
      <c r="E15" s="385"/>
      <c r="F15" s="385" t="s">
        <v>164</v>
      </c>
      <c r="G15" s="385"/>
      <c r="H15" s="385"/>
      <c r="I15" s="385"/>
      <c r="J15" s="385"/>
      <c r="K15" s="385"/>
      <c r="L15" s="385" t="s">
        <v>164</v>
      </c>
      <c r="M15" s="385"/>
      <c r="N15" s="385"/>
      <c r="O15" s="385"/>
      <c r="P15" s="385"/>
      <c r="Q15" s="376"/>
      <c r="R15" s="384" t="s">
        <v>164</v>
      </c>
      <c r="S15" s="385"/>
      <c r="T15" s="385"/>
      <c r="U15" s="385"/>
      <c r="V15" s="385"/>
      <c r="W15" s="385"/>
      <c r="X15" s="385" t="s">
        <v>164</v>
      </c>
      <c r="Y15" s="385"/>
      <c r="Z15" s="385"/>
      <c r="AA15" s="385"/>
      <c r="AB15" s="385"/>
      <c r="AC15" s="385"/>
      <c r="AD15" s="28"/>
    </row>
    <row r="16" spans="2:30" ht="15.75">
      <c r="B16" s="16"/>
      <c r="C16" s="409"/>
      <c r="D16" s="385"/>
      <c r="E16" s="385"/>
      <c r="F16" s="373" t="s">
        <v>135</v>
      </c>
      <c r="G16" s="376" t="s">
        <v>126</v>
      </c>
      <c r="H16" s="377"/>
      <c r="I16" s="377"/>
      <c r="J16" s="378"/>
      <c r="K16" s="373" t="s">
        <v>163</v>
      </c>
      <c r="L16" s="373" t="s">
        <v>135</v>
      </c>
      <c r="M16" s="376" t="s">
        <v>126</v>
      </c>
      <c r="N16" s="377"/>
      <c r="O16" s="377"/>
      <c r="P16" s="378"/>
      <c r="Q16" s="379" t="s">
        <v>163</v>
      </c>
      <c r="R16" s="382" t="s">
        <v>135</v>
      </c>
      <c r="S16" s="376" t="s">
        <v>126</v>
      </c>
      <c r="T16" s="377"/>
      <c r="U16" s="377"/>
      <c r="V16" s="378"/>
      <c r="W16" s="373" t="s">
        <v>163</v>
      </c>
      <c r="X16" s="373" t="s">
        <v>135</v>
      </c>
      <c r="Y16" s="376" t="s">
        <v>126</v>
      </c>
      <c r="Z16" s="377"/>
      <c r="AA16" s="377"/>
      <c r="AB16" s="378"/>
      <c r="AC16" s="373" t="s">
        <v>163</v>
      </c>
      <c r="AD16" s="28"/>
    </row>
    <row r="17" spans="2:30" ht="31.5">
      <c r="B17" s="16"/>
      <c r="C17" s="409"/>
      <c r="D17" s="385"/>
      <c r="E17" s="385"/>
      <c r="F17" s="374"/>
      <c r="G17" s="115" t="s">
        <v>136</v>
      </c>
      <c r="H17" s="115" t="s">
        <v>137</v>
      </c>
      <c r="I17" s="115" t="s">
        <v>138</v>
      </c>
      <c r="J17" s="115" t="s">
        <v>139</v>
      </c>
      <c r="K17" s="374"/>
      <c r="L17" s="374"/>
      <c r="M17" s="115" t="s">
        <v>136</v>
      </c>
      <c r="N17" s="115" t="s">
        <v>137</v>
      </c>
      <c r="O17" s="115" t="s">
        <v>138</v>
      </c>
      <c r="P17" s="115" t="s">
        <v>139</v>
      </c>
      <c r="Q17" s="380"/>
      <c r="R17" s="383"/>
      <c r="S17" s="115" t="s">
        <v>136</v>
      </c>
      <c r="T17" s="115" t="s">
        <v>137</v>
      </c>
      <c r="U17" s="115" t="s">
        <v>138</v>
      </c>
      <c r="V17" s="115" t="s">
        <v>139</v>
      </c>
      <c r="W17" s="374"/>
      <c r="X17" s="374"/>
      <c r="Y17" s="115" t="s">
        <v>136</v>
      </c>
      <c r="Z17" s="115" t="s">
        <v>137</v>
      </c>
      <c r="AA17" s="115" t="s">
        <v>138</v>
      </c>
      <c r="AB17" s="115" t="s">
        <v>139</v>
      </c>
      <c r="AC17" s="374"/>
      <c r="AD17" s="28"/>
    </row>
    <row r="18" spans="2:30" ht="15.75">
      <c r="B18" s="16"/>
      <c r="C18" s="409"/>
      <c r="D18" s="385"/>
      <c r="E18" s="385"/>
      <c r="F18" s="375"/>
      <c r="G18" s="114" t="s">
        <v>127</v>
      </c>
      <c r="H18" s="114" t="s">
        <v>127</v>
      </c>
      <c r="I18" s="114" t="s">
        <v>127</v>
      </c>
      <c r="J18" s="114" t="s">
        <v>128</v>
      </c>
      <c r="K18" s="375"/>
      <c r="L18" s="375"/>
      <c r="M18" s="114" t="s">
        <v>127</v>
      </c>
      <c r="N18" s="114" t="s">
        <v>127</v>
      </c>
      <c r="O18" s="114" t="s">
        <v>127</v>
      </c>
      <c r="P18" s="114" t="s">
        <v>128</v>
      </c>
      <c r="Q18" s="381"/>
      <c r="R18" s="425"/>
      <c r="S18" s="114" t="s">
        <v>127</v>
      </c>
      <c r="T18" s="114" t="s">
        <v>127</v>
      </c>
      <c r="U18" s="114" t="s">
        <v>127</v>
      </c>
      <c r="V18" s="114" t="s">
        <v>128</v>
      </c>
      <c r="W18" s="375"/>
      <c r="X18" s="375"/>
      <c r="Y18" s="114" t="s">
        <v>127</v>
      </c>
      <c r="Z18" s="114" t="s">
        <v>127</v>
      </c>
      <c r="AA18" s="114" t="s">
        <v>127</v>
      </c>
      <c r="AB18" s="114" t="s">
        <v>128</v>
      </c>
      <c r="AC18" s="375"/>
      <c r="AD18" s="28"/>
    </row>
    <row r="19" spans="2:30" ht="15.75">
      <c r="B19" s="16"/>
      <c r="C19" s="385">
        <v>1</v>
      </c>
      <c r="D19" s="409" t="s">
        <v>153</v>
      </c>
      <c r="E19" s="409"/>
      <c r="F19" s="423"/>
      <c r="G19" s="423"/>
      <c r="H19" s="423"/>
      <c r="I19" s="423"/>
      <c r="J19" s="423"/>
      <c r="K19" s="423"/>
      <c r="L19" s="44"/>
      <c r="M19" s="44"/>
      <c r="N19" s="44"/>
      <c r="O19" s="44"/>
      <c r="P19" s="44"/>
      <c r="Q19" s="226"/>
      <c r="R19" s="424"/>
      <c r="S19" s="423"/>
      <c r="T19" s="423"/>
      <c r="U19" s="423"/>
      <c r="V19" s="423"/>
      <c r="W19" s="423"/>
      <c r="X19" s="44"/>
      <c r="Y19" s="44"/>
      <c r="Z19" s="44"/>
      <c r="AA19" s="44"/>
      <c r="AB19" s="44"/>
      <c r="AC19" s="44"/>
      <c r="AD19" s="28"/>
    </row>
    <row r="20" spans="2:30" ht="15.75">
      <c r="B20" s="16"/>
      <c r="C20" s="385"/>
      <c r="D20" s="113" t="s">
        <v>131</v>
      </c>
      <c r="E20" s="41" t="s">
        <v>132</v>
      </c>
      <c r="F20" s="112">
        <v>3230.82</v>
      </c>
      <c r="G20" s="49"/>
      <c r="H20" s="49"/>
      <c r="I20" s="49"/>
      <c r="J20" s="49"/>
      <c r="K20" s="49"/>
      <c r="L20" s="55">
        <v>0</v>
      </c>
      <c r="M20" s="55">
        <v>0</v>
      </c>
      <c r="N20" s="55">
        <v>0</v>
      </c>
      <c r="O20" s="55">
        <v>0</v>
      </c>
      <c r="P20" s="55">
        <v>0</v>
      </c>
      <c r="Q20" s="55">
        <v>0</v>
      </c>
      <c r="R20" s="231">
        <v>3230.82</v>
      </c>
      <c r="S20" s="49"/>
      <c r="T20" s="49"/>
      <c r="U20" s="49"/>
      <c r="V20" s="49"/>
      <c r="W20" s="49"/>
      <c r="X20" s="55">
        <v>0</v>
      </c>
      <c r="Y20" s="55">
        <v>0</v>
      </c>
      <c r="Z20" s="55">
        <v>0</v>
      </c>
      <c r="AA20" s="55">
        <v>0</v>
      </c>
      <c r="AB20" s="55">
        <v>0</v>
      </c>
      <c r="AC20" s="55">
        <v>0</v>
      </c>
      <c r="AD20" s="28"/>
    </row>
    <row r="21" spans="2:30" ht="15.75">
      <c r="B21" s="16"/>
      <c r="C21" s="385"/>
      <c r="D21" s="113" t="s">
        <v>150</v>
      </c>
      <c r="E21" s="100"/>
      <c r="F21" s="50"/>
      <c r="G21" s="50"/>
      <c r="H21" s="50"/>
      <c r="I21" s="50"/>
      <c r="J21" s="50"/>
      <c r="K21" s="50"/>
      <c r="L21" s="48"/>
      <c r="M21" s="45"/>
      <c r="N21" s="45"/>
      <c r="O21" s="45"/>
      <c r="P21" s="45"/>
      <c r="Q21" s="227"/>
      <c r="R21" s="232"/>
      <c r="S21" s="50"/>
      <c r="T21" s="50"/>
      <c r="U21" s="50"/>
      <c r="V21" s="50"/>
      <c r="W21" s="50"/>
      <c r="X21" s="48"/>
      <c r="Y21" s="45"/>
      <c r="Z21" s="45"/>
      <c r="AA21" s="45"/>
      <c r="AB21" s="45"/>
      <c r="AC21" s="45"/>
      <c r="AD21" s="28"/>
    </row>
    <row r="22" spans="2:30" ht="15.75">
      <c r="B22" s="16"/>
      <c r="C22" s="385"/>
      <c r="D22" s="43" t="s">
        <v>151</v>
      </c>
      <c r="E22" s="41" t="s">
        <v>132</v>
      </c>
      <c r="F22" s="49"/>
      <c r="G22" s="49"/>
      <c r="H22" s="49"/>
      <c r="I22" s="49"/>
      <c r="J22" s="49"/>
      <c r="K22" s="49"/>
      <c r="L22" s="55">
        <v>0</v>
      </c>
      <c r="M22" s="55">
        <v>0</v>
      </c>
      <c r="N22" s="55">
        <v>0</v>
      </c>
      <c r="O22" s="55">
        <v>0</v>
      </c>
      <c r="P22" s="55">
        <v>0</v>
      </c>
      <c r="Q22" s="55">
        <v>0</v>
      </c>
      <c r="R22" s="233"/>
      <c r="S22" s="49"/>
      <c r="T22" s="49"/>
      <c r="U22" s="49"/>
      <c r="V22" s="49"/>
      <c r="W22" s="49"/>
      <c r="X22" s="55">
        <v>0</v>
      </c>
      <c r="Y22" s="55">
        <v>0</v>
      </c>
      <c r="Z22" s="55">
        <v>0</v>
      </c>
      <c r="AA22" s="55">
        <v>0</v>
      </c>
      <c r="AB22" s="55">
        <v>0</v>
      </c>
      <c r="AC22" s="55">
        <v>0</v>
      </c>
      <c r="AD22" s="28"/>
    </row>
    <row r="23" spans="2:30" ht="31.5">
      <c r="B23" s="16"/>
      <c r="C23" s="385"/>
      <c r="D23" s="43" t="s">
        <v>152</v>
      </c>
      <c r="E23" s="41" t="s">
        <v>133</v>
      </c>
      <c r="F23" s="49"/>
      <c r="G23" s="49"/>
      <c r="H23" s="49"/>
      <c r="I23" s="49"/>
      <c r="J23" s="49"/>
      <c r="K23" s="49"/>
      <c r="L23" s="55">
        <v>0</v>
      </c>
      <c r="M23" s="55">
        <v>0</v>
      </c>
      <c r="N23" s="55">
        <v>0</v>
      </c>
      <c r="O23" s="55">
        <v>0</v>
      </c>
      <c r="P23" s="55">
        <v>0</v>
      </c>
      <c r="Q23" s="55">
        <v>0</v>
      </c>
      <c r="R23" s="233"/>
      <c r="S23" s="49"/>
      <c r="T23" s="49"/>
      <c r="U23" s="49"/>
      <c r="V23" s="49"/>
      <c r="W23" s="49"/>
      <c r="X23" s="55">
        <v>0</v>
      </c>
      <c r="Y23" s="55">
        <v>0</v>
      </c>
      <c r="Z23" s="55">
        <v>0</v>
      </c>
      <c r="AA23" s="55">
        <v>0</v>
      </c>
      <c r="AB23" s="55">
        <v>0</v>
      </c>
      <c r="AC23" s="55">
        <v>0</v>
      </c>
      <c r="AD23" s="28"/>
    </row>
    <row r="24" spans="2:31" ht="15.75">
      <c r="B24" s="16"/>
      <c r="C24" s="385"/>
      <c r="D24" s="409" t="s">
        <v>154</v>
      </c>
      <c r="E24" s="409"/>
      <c r="F24" s="421"/>
      <c r="G24" s="421"/>
      <c r="H24" s="421"/>
      <c r="I24" s="421"/>
      <c r="J24" s="421"/>
      <c r="K24" s="421"/>
      <c r="L24" s="52"/>
      <c r="M24" s="52"/>
      <c r="N24" s="52"/>
      <c r="O24" s="52"/>
      <c r="P24" s="52"/>
      <c r="Q24" s="228"/>
      <c r="R24" s="422"/>
      <c r="S24" s="421"/>
      <c r="T24" s="421"/>
      <c r="U24" s="421"/>
      <c r="V24" s="421"/>
      <c r="W24" s="421"/>
      <c r="X24" s="52"/>
      <c r="Y24" s="52"/>
      <c r="Z24" s="52"/>
      <c r="AA24" s="52"/>
      <c r="AB24" s="52"/>
      <c r="AC24" s="52"/>
      <c r="AD24" s="38"/>
      <c r="AE24" s="36"/>
    </row>
    <row r="25" spans="2:30" ht="15.75">
      <c r="B25" s="16"/>
      <c r="C25" s="385"/>
      <c r="D25" s="113" t="s">
        <v>134</v>
      </c>
      <c r="E25" s="39" t="s">
        <v>132</v>
      </c>
      <c r="F25" s="55">
        <v>0</v>
      </c>
      <c r="G25" s="55">
        <v>0</v>
      </c>
      <c r="H25" s="55">
        <v>0</v>
      </c>
      <c r="I25" s="55">
        <v>0</v>
      </c>
      <c r="J25" s="55">
        <v>0</v>
      </c>
      <c r="K25" s="55">
        <v>0</v>
      </c>
      <c r="L25" s="53">
        <v>1952.75</v>
      </c>
      <c r="M25" s="53"/>
      <c r="N25" s="53"/>
      <c r="O25" s="53"/>
      <c r="P25" s="53"/>
      <c r="Q25" s="229"/>
      <c r="R25" s="55">
        <v>0</v>
      </c>
      <c r="S25" s="55">
        <v>0</v>
      </c>
      <c r="T25" s="55">
        <v>0</v>
      </c>
      <c r="U25" s="55">
        <v>0</v>
      </c>
      <c r="V25" s="55">
        <v>0</v>
      </c>
      <c r="W25" s="55">
        <v>0</v>
      </c>
      <c r="X25" s="53">
        <v>1952.75</v>
      </c>
      <c r="Y25" s="53"/>
      <c r="Z25" s="53"/>
      <c r="AA25" s="53"/>
      <c r="AB25" s="53"/>
      <c r="AC25" s="239"/>
      <c r="AD25" s="28"/>
    </row>
    <row r="26" spans="2:30" ht="15.75">
      <c r="B26" s="16"/>
      <c r="C26" s="385"/>
      <c r="D26" s="113" t="s">
        <v>129</v>
      </c>
      <c r="E26" s="39"/>
      <c r="F26" s="46"/>
      <c r="G26" s="46"/>
      <c r="H26" s="46"/>
      <c r="I26" s="46"/>
      <c r="J26" s="46"/>
      <c r="K26" s="51"/>
      <c r="L26" s="54"/>
      <c r="M26" s="54"/>
      <c r="N26" s="54"/>
      <c r="O26" s="54"/>
      <c r="P26" s="54"/>
      <c r="Q26" s="230"/>
      <c r="R26" s="234"/>
      <c r="S26" s="46"/>
      <c r="T26" s="46"/>
      <c r="U26" s="46"/>
      <c r="V26" s="46"/>
      <c r="W26" s="51"/>
      <c r="X26" s="54"/>
      <c r="Y26" s="54"/>
      <c r="Z26" s="54"/>
      <c r="AA26" s="54"/>
      <c r="AB26" s="54"/>
      <c r="AC26" s="240"/>
      <c r="AD26" s="28"/>
    </row>
    <row r="27" spans="2:30" ht="15.75">
      <c r="B27" s="16"/>
      <c r="C27" s="385"/>
      <c r="D27" s="43" t="s">
        <v>151</v>
      </c>
      <c r="E27" s="39" t="s">
        <v>132</v>
      </c>
      <c r="F27" s="55">
        <v>0</v>
      </c>
      <c r="G27" s="55">
        <v>0</v>
      </c>
      <c r="H27" s="55">
        <v>0</v>
      </c>
      <c r="I27" s="55">
        <v>0</v>
      </c>
      <c r="J27" s="55">
        <v>0</v>
      </c>
      <c r="K27" s="55">
        <v>0</v>
      </c>
      <c r="L27" s="53"/>
      <c r="M27" s="53"/>
      <c r="N27" s="53"/>
      <c r="O27" s="53"/>
      <c r="P27" s="53"/>
      <c r="Q27" s="229"/>
      <c r="R27" s="55">
        <v>0</v>
      </c>
      <c r="S27" s="55">
        <v>0</v>
      </c>
      <c r="T27" s="55">
        <v>0</v>
      </c>
      <c r="U27" s="55">
        <v>0</v>
      </c>
      <c r="V27" s="55">
        <v>0</v>
      </c>
      <c r="W27" s="55">
        <v>0</v>
      </c>
      <c r="X27" s="53"/>
      <c r="Y27" s="53"/>
      <c r="Z27" s="53"/>
      <c r="AA27" s="53"/>
      <c r="AB27" s="53"/>
      <c r="AC27" s="239"/>
      <c r="AD27" s="28"/>
    </row>
    <row r="28" spans="2:30" ht="31.5">
      <c r="B28" s="16"/>
      <c r="C28" s="385"/>
      <c r="D28" s="43" t="s">
        <v>152</v>
      </c>
      <c r="E28" s="39" t="s">
        <v>133</v>
      </c>
      <c r="F28" s="55">
        <v>0</v>
      </c>
      <c r="G28" s="55">
        <v>0</v>
      </c>
      <c r="H28" s="55">
        <v>0</v>
      </c>
      <c r="I28" s="55">
        <v>0</v>
      </c>
      <c r="J28" s="55">
        <v>0</v>
      </c>
      <c r="K28" s="55">
        <v>0</v>
      </c>
      <c r="L28" s="53"/>
      <c r="M28" s="53"/>
      <c r="N28" s="53"/>
      <c r="O28" s="53"/>
      <c r="P28" s="53"/>
      <c r="Q28" s="229"/>
      <c r="R28" s="55">
        <v>0</v>
      </c>
      <c r="S28" s="55">
        <v>0</v>
      </c>
      <c r="T28" s="55">
        <v>0</v>
      </c>
      <c r="U28" s="55">
        <v>0</v>
      </c>
      <c r="V28" s="55">
        <v>0</v>
      </c>
      <c r="W28" s="55">
        <v>0</v>
      </c>
      <c r="X28" s="53"/>
      <c r="Y28" s="53"/>
      <c r="Z28" s="53"/>
      <c r="AA28" s="53"/>
      <c r="AB28" s="53"/>
      <c r="AC28" s="239"/>
      <c r="AD28" s="28"/>
    </row>
    <row r="29" spans="2:30" ht="15.75">
      <c r="B29" s="16" t="s">
        <v>145</v>
      </c>
      <c r="C29" s="385">
        <v>2</v>
      </c>
      <c r="D29" s="415" t="s">
        <v>155</v>
      </c>
      <c r="E29" s="416"/>
      <c r="F29" s="417"/>
      <c r="G29" s="417"/>
      <c r="H29" s="417"/>
      <c r="I29" s="417"/>
      <c r="J29" s="417"/>
      <c r="K29" s="417"/>
      <c r="L29" s="418"/>
      <c r="M29" s="418"/>
      <c r="N29" s="418"/>
      <c r="O29" s="418"/>
      <c r="P29" s="418"/>
      <c r="Q29" s="418"/>
      <c r="R29" s="419"/>
      <c r="S29" s="417"/>
      <c r="T29" s="417"/>
      <c r="U29" s="417"/>
      <c r="V29" s="417"/>
      <c r="W29" s="417"/>
      <c r="X29" s="418"/>
      <c r="Y29" s="418"/>
      <c r="Z29" s="418"/>
      <c r="AA29" s="418"/>
      <c r="AB29" s="418"/>
      <c r="AC29" s="420"/>
      <c r="AD29" s="28"/>
    </row>
    <row r="30" spans="2:30" ht="15.75">
      <c r="B30" s="16"/>
      <c r="C30" s="385"/>
      <c r="D30" s="113" t="s">
        <v>134</v>
      </c>
      <c r="E30" s="41" t="s">
        <v>132</v>
      </c>
      <c r="F30" s="112"/>
      <c r="G30" s="49"/>
      <c r="H30" s="49"/>
      <c r="I30" s="49"/>
      <c r="J30" s="49"/>
      <c r="K30" s="49"/>
      <c r="L30" s="55">
        <v>0</v>
      </c>
      <c r="M30" s="55">
        <v>0</v>
      </c>
      <c r="N30" s="55">
        <v>0</v>
      </c>
      <c r="O30" s="55">
        <v>0</v>
      </c>
      <c r="P30" s="55">
        <v>0</v>
      </c>
      <c r="Q30" s="55">
        <v>0</v>
      </c>
      <c r="R30" s="231"/>
      <c r="S30" s="49"/>
      <c r="T30" s="49"/>
      <c r="U30" s="49"/>
      <c r="V30" s="49"/>
      <c r="W30" s="49"/>
      <c r="X30" s="55">
        <v>0</v>
      </c>
      <c r="Y30" s="55">
        <v>0</v>
      </c>
      <c r="Z30" s="55">
        <v>0</v>
      </c>
      <c r="AA30" s="55">
        <v>0</v>
      </c>
      <c r="AB30" s="55">
        <v>0</v>
      </c>
      <c r="AC30" s="55">
        <v>0</v>
      </c>
      <c r="AD30" s="28"/>
    </row>
    <row r="31" spans="1:30" ht="15.75">
      <c r="A31" s="36"/>
      <c r="B31" s="37"/>
      <c r="C31" s="385"/>
      <c r="D31" s="42" t="s">
        <v>129</v>
      </c>
      <c r="E31" s="100"/>
      <c r="F31" s="50"/>
      <c r="G31" s="50"/>
      <c r="H31" s="50"/>
      <c r="I31" s="50"/>
      <c r="J31" s="50"/>
      <c r="K31" s="50"/>
      <c r="L31" s="48"/>
      <c r="M31" s="45"/>
      <c r="N31" s="45"/>
      <c r="O31" s="45"/>
      <c r="P31" s="45"/>
      <c r="Q31" s="227"/>
      <c r="R31" s="232"/>
      <c r="S31" s="50"/>
      <c r="T31" s="50"/>
      <c r="U31" s="50"/>
      <c r="V31" s="50"/>
      <c r="W31" s="50"/>
      <c r="X31" s="48"/>
      <c r="Y31" s="45"/>
      <c r="Z31" s="45"/>
      <c r="AA31" s="45"/>
      <c r="AB31" s="45"/>
      <c r="AC31" s="45"/>
      <c r="AD31" s="28"/>
    </row>
    <row r="32" spans="2:30" ht="15.75">
      <c r="B32" s="16"/>
      <c r="C32" s="385"/>
      <c r="D32" s="43" t="s">
        <v>151</v>
      </c>
      <c r="E32" s="41" t="s">
        <v>148</v>
      </c>
      <c r="F32" s="49"/>
      <c r="G32" s="49"/>
      <c r="H32" s="49"/>
      <c r="I32" s="49"/>
      <c r="J32" s="49"/>
      <c r="K32" s="49"/>
      <c r="L32" s="55">
        <v>0</v>
      </c>
      <c r="M32" s="55">
        <v>0</v>
      </c>
      <c r="N32" s="55">
        <v>0</v>
      </c>
      <c r="O32" s="55">
        <v>0</v>
      </c>
      <c r="P32" s="55">
        <v>0</v>
      </c>
      <c r="Q32" s="55">
        <v>0</v>
      </c>
      <c r="R32" s="233"/>
      <c r="S32" s="49"/>
      <c r="T32" s="49"/>
      <c r="U32" s="49"/>
      <c r="V32" s="49"/>
      <c r="W32" s="49"/>
      <c r="X32" s="55">
        <v>0</v>
      </c>
      <c r="Y32" s="55">
        <v>0</v>
      </c>
      <c r="Z32" s="55">
        <v>0</v>
      </c>
      <c r="AA32" s="55">
        <v>0</v>
      </c>
      <c r="AB32" s="55">
        <v>0</v>
      </c>
      <c r="AC32" s="55">
        <v>0</v>
      </c>
      <c r="AD32" s="28"/>
    </row>
    <row r="33" spans="2:30" ht="31.5">
      <c r="B33" s="16"/>
      <c r="C33" s="385"/>
      <c r="D33" s="43" t="s">
        <v>152</v>
      </c>
      <c r="E33" s="41" t="s">
        <v>133</v>
      </c>
      <c r="F33" s="49"/>
      <c r="G33" s="49"/>
      <c r="H33" s="49"/>
      <c r="I33" s="49"/>
      <c r="J33" s="49"/>
      <c r="K33" s="49"/>
      <c r="L33" s="55">
        <v>0</v>
      </c>
      <c r="M33" s="55">
        <v>0</v>
      </c>
      <c r="N33" s="55">
        <v>0</v>
      </c>
      <c r="O33" s="55">
        <v>0</v>
      </c>
      <c r="P33" s="55">
        <v>0</v>
      </c>
      <c r="Q33" s="55">
        <v>0</v>
      </c>
      <c r="R33" s="233"/>
      <c r="S33" s="49"/>
      <c r="T33" s="49"/>
      <c r="U33" s="49"/>
      <c r="V33" s="49"/>
      <c r="W33" s="49"/>
      <c r="X33" s="55">
        <v>0</v>
      </c>
      <c r="Y33" s="55">
        <v>0</v>
      </c>
      <c r="Z33" s="55">
        <v>0</v>
      </c>
      <c r="AA33" s="55">
        <v>0</v>
      </c>
      <c r="AB33" s="55">
        <v>0</v>
      </c>
      <c r="AC33" s="55">
        <v>0</v>
      </c>
      <c r="AD33" s="28"/>
    </row>
    <row r="34" spans="2:30" ht="15.75">
      <c r="B34" s="16"/>
      <c r="C34" s="385"/>
      <c r="D34" s="409" t="s">
        <v>156</v>
      </c>
      <c r="E34" s="409"/>
      <c r="F34" s="421"/>
      <c r="G34" s="421"/>
      <c r="H34" s="421"/>
      <c r="I34" s="421"/>
      <c r="J34" s="421"/>
      <c r="K34" s="421"/>
      <c r="L34" s="52"/>
      <c r="M34" s="52"/>
      <c r="N34" s="52"/>
      <c r="O34" s="52"/>
      <c r="P34" s="52"/>
      <c r="Q34" s="228"/>
      <c r="R34" s="422"/>
      <c r="S34" s="421"/>
      <c r="T34" s="421"/>
      <c r="U34" s="421"/>
      <c r="V34" s="421"/>
      <c r="W34" s="421"/>
      <c r="X34" s="52"/>
      <c r="Y34" s="52"/>
      <c r="Z34" s="52"/>
      <c r="AA34" s="52"/>
      <c r="AB34" s="52"/>
      <c r="AC34" s="52"/>
      <c r="AD34" s="28"/>
    </row>
    <row r="35" spans="2:30" ht="15.75">
      <c r="B35" s="16"/>
      <c r="C35" s="385"/>
      <c r="D35" s="43" t="s">
        <v>134</v>
      </c>
      <c r="E35" s="39" t="s">
        <v>149</v>
      </c>
      <c r="F35" s="55">
        <v>0</v>
      </c>
      <c r="G35" s="55">
        <v>0</v>
      </c>
      <c r="H35" s="55">
        <v>0</v>
      </c>
      <c r="I35" s="55">
        <v>0</v>
      </c>
      <c r="J35" s="55">
        <v>0</v>
      </c>
      <c r="K35" s="55">
        <v>0</v>
      </c>
      <c r="L35" s="53"/>
      <c r="M35" s="53"/>
      <c r="N35" s="53"/>
      <c r="O35" s="53"/>
      <c r="P35" s="53"/>
      <c r="Q35" s="229"/>
      <c r="R35" s="55">
        <v>0</v>
      </c>
      <c r="S35" s="55">
        <v>0</v>
      </c>
      <c r="T35" s="55">
        <v>0</v>
      </c>
      <c r="U35" s="55">
        <v>0</v>
      </c>
      <c r="V35" s="55">
        <v>0</v>
      </c>
      <c r="W35" s="55">
        <v>0</v>
      </c>
      <c r="X35" s="53"/>
      <c r="Y35" s="53"/>
      <c r="Z35" s="53"/>
      <c r="AA35" s="53"/>
      <c r="AB35" s="53"/>
      <c r="AC35" s="239"/>
      <c r="AD35" s="28"/>
    </row>
    <row r="36" spans="2:30" ht="15.75">
      <c r="B36" s="16"/>
      <c r="C36" s="385"/>
      <c r="D36" s="43" t="s">
        <v>129</v>
      </c>
      <c r="E36" s="40"/>
      <c r="F36" s="46"/>
      <c r="G36" s="46"/>
      <c r="H36" s="46"/>
      <c r="I36" s="46"/>
      <c r="J36" s="46"/>
      <c r="K36" s="51"/>
      <c r="L36" s="54"/>
      <c r="M36" s="54"/>
      <c r="N36" s="54"/>
      <c r="O36" s="54"/>
      <c r="P36" s="54"/>
      <c r="Q36" s="230"/>
      <c r="R36" s="234"/>
      <c r="S36" s="46"/>
      <c r="T36" s="46"/>
      <c r="U36" s="46"/>
      <c r="V36" s="46"/>
      <c r="W36" s="51"/>
      <c r="X36" s="54"/>
      <c r="Y36" s="54"/>
      <c r="Z36" s="54"/>
      <c r="AA36" s="54"/>
      <c r="AB36" s="54"/>
      <c r="AC36" s="240"/>
      <c r="AD36" s="28"/>
    </row>
    <row r="37" spans="2:30" ht="15.75">
      <c r="B37" s="16"/>
      <c r="C37" s="385"/>
      <c r="D37" s="43" t="s">
        <v>151</v>
      </c>
      <c r="E37" s="39" t="s">
        <v>149</v>
      </c>
      <c r="F37" s="55">
        <v>0</v>
      </c>
      <c r="G37" s="55">
        <v>0</v>
      </c>
      <c r="H37" s="55">
        <v>0</v>
      </c>
      <c r="I37" s="55">
        <v>0</v>
      </c>
      <c r="J37" s="55">
        <v>0</v>
      </c>
      <c r="K37" s="55">
        <v>0</v>
      </c>
      <c r="L37" s="53"/>
      <c r="M37" s="53"/>
      <c r="N37" s="53"/>
      <c r="O37" s="53"/>
      <c r="P37" s="53"/>
      <c r="Q37" s="229"/>
      <c r="R37" s="55">
        <v>0</v>
      </c>
      <c r="S37" s="55">
        <v>0</v>
      </c>
      <c r="T37" s="55">
        <v>0</v>
      </c>
      <c r="U37" s="55">
        <v>0</v>
      </c>
      <c r="V37" s="55">
        <v>0</v>
      </c>
      <c r="W37" s="55">
        <v>0</v>
      </c>
      <c r="X37" s="53"/>
      <c r="Y37" s="53"/>
      <c r="Z37" s="53"/>
      <c r="AA37" s="53"/>
      <c r="AB37" s="53"/>
      <c r="AC37" s="239"/>
      <c r="AD37" s="28"/>
    </row>
    <row r="38" spans="2:30" ht="31.5">
      <c r="B38" s="16"/>
      <c r="C38" s="385"/>
      <c r="D38" s="43" t="s">
        <v>152</v>
      </c>
      <c r="E38" s="39" t="s">
        <v>133</v>
      </c>
      <c r="F38" s="55">
        <v>0</v>
      </c>
      <c r="G38" s="55">
        <v>0</v>
      </c>
      <c r="H38" s="55">
        <v>0</v>
      </c>
      <c r="I38" s="55">
        <v>0</v>
      </c>
      <c r="J38" s="55">
        <v>0</v>
      </c>
      <c r="K38" s="55">
        <v>0</v>
      </c>
      <c r="L38" s="241"/>
      <c r="M38" s="241"/>
      <c r="N38" s="241"/>
      <c r="O38" s="241"/>
      <c r="P38" s="241"/>
      <c r="Q38" s="242"/>
      <c r="R38" s="55">
        <v>0</v>
      </c>
      <c r="S38" s="55">
        <v>0</v>
      </c>
      <c r="T38" s="55">
        <v>0</v>
      </c>
      <c r="U38" s="55">
        <v>0</v>
      </c>
      <c r="V38" s="55">
        <v>0</v>
      </c>
      <c r="W38" s="55">
        <v>0</v>
      </c>
      <c r="X38" s="241"/>
      <c r="Y38" s="241"/>
      <c r="Z38" s="241"/>
      <c r="AA38" s="241"/>
      <c r="AB38" s="241"/>
      <c r="AC38" s="243"/>
      <c r="AD38" s="28"/>
    </row>
    <row r="39" spans="2:30" ht="14.25">
      <c r="B39" s="1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28"/>
    </row>
    <row r="40" spans="2:30" ht="18">
      <c r="B40" s="16"/>
      <c r="C40" s="351" t="s">
        <v>158</v>
      </c>
      <c r="D40" s="351"/>
      <c r="E40" s="351"/>
      <c r="F40" s="351"/>
      <c r="G40" s="351"/>
      <c r="H40" s="351"/>
      <c r="I40" s="351"/>
      <c r="J40" s="351"/>
      <c r="K40" s="351"/>
      <c r="L40" s="351"/>
      <c r="M40" s="351"/>
      <c r="N40" s="351"/>
      <c r="O40" s="351"/>
      <c r="P40" s="351"/>
      <c r="Q40" s="351"/>
      <c r="R40" s="35"/>
      <c r="S40" s="35"/>
      <c r="T40" s="35"/>
      <c r="U40" s="35"/>
      <c r="V40" s="35"/>
      <c r="W40" s="35"/>
      <c r="X40" s="35"/>
      <c r="Y40" s="35"/>
      <c r="Z40" s="35"/>
      <c r="AA40" s="35"/>
      <c r="AB40" s="35"/>
      <c r="AC40" s="35"/>
      <c r="AD40" s="28"/>
    </row>
    <row r="41" spans="2:30" ht="15">
      <c r="B41" s="16"/>
      <c r="C41" s="402" t="s">
        <v>157</v>
      </c>
      <c r="D41" s="403"/>
      <c r="E41" s="403"/>
      <c r="F41" s="403"/>
      <c r="G41" s="403"/>
      <c r="H41" s="403"/>
      <c r="I41" s="403"/>
      <c r="J41" s="403"/>
      <c r="K41" s="403"/>
      <c r="L41" s="403"/>
      <c r="M41" s="403"/>
      <c r="N41" s="403"/>
      <c r="O41" s="403"/>
      <c r="P41" s="403"/>
      <c r="Q41" s="404"/>
      <c r="R41" s="35"/>
      <c r="S41" s="35"/>
      <c r="T41" s="35"/>
      <c r="U41" s="35"/>
      <c r="V41" s="35"/>
      <c r="W41" s="35"/>
      <c r="X41" s="35"/>
      <c r="Y41" s="35"/>
      <c r="Z41" s="35"/>
      <c r="AA41" s="35"/>
      <c r="AB41" s="35"/>
      <c r="AC41" s="35"/>
      <c r="AD41" s="28"/>
    </row>
    <row r="42" spans="2:30" ht="14.25">
      <c r="B42" s="16"/>
      <c r="C42" s="355" t="s">
        <v>140</v>
      </c>
      <c r="D42" s="356"/>
      <c r="E42" s="359" t="s">
        <v>147</v>
      </c>
      <c r="F42" s="361" t="s">
        <v>141</v>
      </c>
      <c r="G42" s="362"/>
      <c r="H42" s="362"/>
      <c r="I42" s="362"/>
      <c r="J42" s="365" t="s">
        <v>109</v>
      </c>
      <c r="K42" s="365"/>
      <c r="L42" s="365"/>
      <c r="M42" s="366"/>
      <c r="N42" s="355" t="s">
        <v>142</v>
      </c>
      <c r="O42" s="369"/>
      <c r="P42" s="355" t="s">
        <v>143</v>
      </c>
      <c r="Q42" s="371"/>
      <c r="R42" s="35"/>
      <c r="S42" s="35"/>
      <c r="T42" s="35"/>
      <c r="U42" s="35"/>
      <c r="V42" s="35"/>
      <c r="W42" s="35"/>
      <c r="X42" s="35"/>
      <c r="Y42" s="35"/>
      <c r="Z42" s="35"/>
      <c r="AA42" s="35"/>
      <c r="AB42" s="35"/>
      <c r="AC42" s="35"/>
      <c r="AD42" s="28"/>
    </row>
    <row r="43" spans="2:30" ht="14.25">
      <c r="B43" s="16"/>
      <c r="C43" s="357"/>
      <c r="D43" s="358"/>
      <c r="E43" s="360"/>
      <c r="F43" s="363"/>
      <c r="G43" s="364"/>
      <c r="H43" s="364"/>
      <c r="I43" s="364"/>
      <c r="J43" s="367"/>
      <c r="K43" s="367"/>
      <c r="L43" s="367"/>
      <c r="M43" s="368"/>
      <c r="N43" s="357"/>
      <c r="O43" s="370"/>
      <c r="P43" s="357"/>
      <c r="Q43" s="372"/>
      <c r="R43" s="35"/>
      <c r="S43" s="35"/>
      <c r="T43" s="35"/>
      <c r="U43" s="35"/>
      <c r="V43" s="35"/>
      <c r="W43" s="35"/>
      <c r="X43" s="35"/>
      <c r="Y43" s="35"/>
      <c r="Z43" s="35"/>
      <c r="AA43" s="35"/>
      <c r="AB43" s="35"/>
      <c r="AC43" s="35"/>
      <c r="AD43" s="28"/>
    </row>
    <row r="44" spans="2:30" ht="14.25">
      <c r="B44" s="16"/>
      <c r="C44" s="386" t="s">
        <v>186</v>
      </c>
      <c r="D44" s="387"/>
      <c r="E44" s="387"/>
      <c r="F44" s="390"/>
      <c r="G44" s="391"/>
      <c r="H44" s="391"/>
      <c r="I44" s="391"/>
      <c r="J44" s="391"/>
      <c r="K44" s="391"/>
      <c r="L44" s="391"/>
      <c r="M44" s="392"/>
      <c r="N44" s="361" t="s">
        <v>176</v>
      </c>
      <c r="O44" s="369"/>
      <c r="P44" s="361" t="s">
        <v>177</v>
      </c>
      <c r="Q44" s="371"/>
      <c r="R44" s="35"/>
      <c r="S44" s="35"/>
      <c r="T44" s="35"/>
      <c r="U44" s="35"/>
      <c r="V44" s="35"/>
      <c r="W44" s="35"/>
      <c r="X44" s="35"/>
      <c r="Y44" s="35"/>
      <c r="Z44" s="35"/>
      <c r="AA44" s="35"/>
      <c r="AB44" s="35"/>
      <c r="AC44" s="35"/>
      <c r="AD44" s="28"/>
    </row>
    <row r="45" spans="2:30" ht="14.25">
      <c r="B45" s="16"/>
      <c r="C45" s="410"/>
      <c r="D45" s="411"/>
      <c r="E45" s="411"/>
      <c r="F45" s="412"/>
      <c r="G45" s="413"/>
      <c r="H45" s="413"/>
      <c r="I45" s="413"/>
      <c r="J45" s="413"/>
      <c r="K45" s="413"/>
      <c r="L45" s="413"/>
      <c r="M45" s="414"/>
      <c r="N45" s="363"/>
      <c r="O45" s="370"/>
      <c r="P45" s="363"/>
      <c r="Q45" s="372"/>
      <c r="R45" s="35"/>
      <c r="S45" s="35"/>
      <c r="T45" s="35"/>
      <c r="U45" s="35"/>
      <c r="V45" s="35"/>
      <c r="W45" s="35"/>
      <c r="X45" s="35"/>
      <c r="Y45" s="35"/>
      <c r="Z45" s="35"/>
      <c r="AA45" s="35"/>
      <c r="AB45" s="35"/>
      <c r="AC45" s="35"/>
      <c r="AD45" s="28"/>
    </row>
    <row r="46" spans="2:30" ht="15.75">
      <c r="B46" s="16"/>
      <c r="C46" s="409" t="s">
        <v>58</v>
      </c>
      <c r="D46" s="385" t="s">
        <v>144</v>
      </c>
      <c r="E46" s="385" t="s">
        <v>130</v>
      </c>
      <c r="F46" s="385" t="s">
        <v>160</v>
      </c>
      <c r="G46" s="385"/>
      <c r="H46" s="385"/>
      <c r="I46" s="385"/>
      <c r="J46" s="385"/>
      <c r="K46" s="385"/>
      <c r="L46" s="385"/>
      <c r="M46" s="385"/>
      <c r="N46" s="385"/>
      <c r="O46" s="385"/>
      <c r="P46" s="385"/>
      <c r="Q46" s="385"/>
      <c r="R46" s="35"/>
      <c r="S46" s="35"/>
      <c r="T46" s="35"/>
      <c r="U46" s="35"/>
      <c r="V46" s="35"/>
      <c r="W46" s="35"/>
      <c r="X46" s="35"/>
      <c r="Y46" s="35"/>
      <c r="Z46" s="35"/>
      <c r="AA46" s="35"/>
      <c r="AB46" s="35"/>
      <c r="AC46" s="35"/>
      <c r="AD46" s="28"/>
    </row>
    <row r="47" spans="2:30" ht="15.75">
      <c r="B47" s="16"/>
      <c r="C47" s="409"/>
      <c r="D47" s="385"/>
      <c r="E47" s="385"/>
      <c r="F47" s="385" t="s">
        <v>124</v>
      </c>
      <c r="G47" s="385"/>
      <c r="H47" s="385"/>
      <c r="I47" s="385"/>
      <c r="J47" s="385"/>
      <c r="K47" s="385"/>
      <c r="L47" s="385" t="s">
        <v>123</v>
      </c>
      <c r="M47" s="385"/>
      <c r="N47" s="385"/>
      <c r="O47" s="385"/>
      <c r="P47" s="385"/>
      <c r="Q47" s="385"/>
      <c r="R47" s="35"/>
      <c r="S47" s="35"/>
      <c r="T47" s="35"/>
      <c r="U47" s="35"/>
      <c r="V47" s="35"/>
      <c r="W47" s="35"/>
      <c r="X47" s="35"/>
      <c r="Y47" s="35"/>
      <c r="Z47" s="35"/>
      <c r="AA47" s="35"/>
      <c r="AB47" s="35"/>
      <c r="AC47" s="35"/>
      <c r="AD47" s="28"/>
    </row>
    <row r="48" spans="2:30" ht="15.75">
      <c r="B48" s="16"/>
      <c r="C48" s="409"/>
      <c r="D48" s="385"/>
      <c r="E48" s="385"/>
      <c r="F48" s="385" t="s">
        <v>164</v>
      </c>
      <c r="G48" s="385"/>
      <c r="H48" s="385"/>
      <c r="I48" s="385"/>
      <c r="J48" s="385"/>
      <c r="K48" s="385"/>
      <c r="L48" s="385" t="s">
        <v>164</v>
      </c>
      <c r="M48" s="385"/>
      <c r="N48" s="385"/>
      <c r="O48" s="385"/>
      <c r="P48" s="385"/>
      <c r="Q48" s="385"/>
      <c r="R48" s="35"/>
      <c r="S48" s="35"/>
      <c r="T48" s="35"/>
      <c r="U48" s="35"/>
      <c r="V48" s="35"/>
      <c r="W48" s="35"/>
      <c r="X48" s="35"/>
      <c r="Y48" s="35"/>
      <c r="Z48" s="35"/>
      <c r="AA48" s="35"/>
      <c r="AB48" s="35"/>
      <c r="AC48" s="35"/>
      <c r="AD48" s="28"/>
    </row>
    <row r="49" spans="2:30" ht="15.75">
      <c r="B49" s="16"/>
      <c r="C49" s="409"/>
      <c r="D49" s="385"/>
      <c r="E49" s="385"/>
      <c r="F49" s="373" t="s">
        <v>135</v>
      </c>
      <c r="G49" s="373"/>
      <c r="H49" s="373"/>
      <c r="I49" s="373" t="s">
        <v>161</v>
      </c>
      <c r="J49" s="373"/>
      <c r="K49" s="373"/>
      <c r="L49" s="373" t="s">
        <v>135</v>
      </c>
      <c r="M49" s="373"/>
      <c r="N49" s="373"/>
      <c r="O49" s="373" t="s">
        <v>161</v>
      </c>
      <c r="P49" s="373"/>
      <c r="Q49" s="373"/>
      <c r="R49" s="35"/>
      <c r="S49" s="35"/>
      <c r="T49" s="35"/>
      <c r="U49" s="35"/>
      <c r="V49" s="35"/>
      <c r="W49" s="35"/>
      <c r="X49" s="35"/>
      <c r="Y49" s="35"/>
      <c r="Z49" s="35"/>
      <c r="AA49" s="35"/>
      <c r="AB49" s="35"/>
      <c r="AC49" s="35"/>
      <c r="AD49" s="28"/>
    </row>
    <row r="50" spans="2:30" ht="15.75">
      <c r="B50" s="16"/>
      <c r="C50" s="113">
        <v>1</v>
      </c>
      <c r="D50" s="113" t="s">
        <v>154</v>
      </c>
      <c r="E50" s="56" t="s">
        <v>132</v>
      </c>
      <c r="F50" s="405"/>
      <c r="G50" s="405"/>
      <c r="H50" s="405"/>
      <c r="I50" s="405"/>
      <c r="J50" s="405"/>
      <c r="K50" s="405"/>
      <c r="L50" s="406" t="e">
        <f>IF(#REF!="ТСН",F50*1.18,0)</f>
        <v>#REF!</v>
      </c>
      <c r="M50" s="406"/>
      <c r="N50" s="407"/>
      <c r="O50" s="408" t="e">
        <f>IF(#REF!="ТСН",I50*1.18,0)</f>
        <v>#REF!</v>
      </c>
      <c r="P50" s="406"/>
      <c r="Q50" s="407"/>
      <c r="R50" s="35"/>
      <c r="S50" s="35"/>
      <c r="T50" s="35"/>
      <c r="U50" s="35"/>
      <c r="V50" s="35"/>
      <c r="W50" s="35"/>
      <c r="X50" s="35"/>
      <c r="Y50" s="35"/>
      <c r="Z50" s="35"/>
      <c r="AA50" s="35"/>
      <c r="AB50" s="35"/>
      <c r="AC50" s="35"/>
      <c r="AD50" s="28"/>
    </row>
    <row r="51" spans="2:30" ht="15.75">
      <c r="B51" s="16"/>
      <c r="C51" s="113">
        <v>2</v>
      </c>
      <c r="D51" s="113" t="s">
        <v>91</v>
      </c>
      <c r="E51" s="56" t="s">
        <v>132</v>
      </c>
      <c r="F51" s="405"/>
      <c r="G51" s="405"/>
      <c r="H51" s="405"/>
      <c r="I51" s="405"/>
      <c r="J51" s="405"/>
      <c r="K51" s="405"/>
      <c r="L51" s="406" t="e">
        <f>IF(#REF!="ТСН",F51*1.18,0)</f>
        <v>#REF!</v>
      </c>
      <c r="M51" s="406"/>
      <c r="N51" s="407"/>
      <c r="O51" s="408" t="e">
        <f>IF(#REF!="ТСН",I51*1.18,0)</f>
        <v>#REF!</v>
      </c>
      <c r="P51" s="406"/>
      <c r="Q51" s="407"/>
      <c r="R51" s="35"/>
      <c r="S51" s="35"/>
      <c r="T51" s="35"/>
      <c r="U51" s="35"/>
      <c r="V51" s="35"/>
      <c r="W51" s="35"/>
      <c r="X51" s="35"/>
      <c r="Y51" s="35"/>
      <c r="Z51" s="35"/>
      <c r="AA51" s="35"/>
      <c r="AB51" s="35"/>
      <c r="AC51" s="35"/>
      <c r="AD51" s="28"/>
    </row>
    <row r="52" spans="2:30" ht="14.25">
      <c r="B52" s="16"/>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28"/>
    </row>
    <row r="53" spans="2:30" ht="18">
      <c r="B53" s="16"/>
      <c r="C53" s="351" t="s">
        <v>165</v>
      </c>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28"/>
    </row>
    <row r="54" spans="2:30" ht="15">
      <c r="B54" s="16"/>
      <c r="C54" s="402" t="s">
        <v>157</v>
      </c>
      <c r="D54" s="403"/>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4"/>
      <c r="AD54" s="28"/>
    </row>
    <row r="55" spans="2:30" ht="14.25">
      <c r="B55" s="16"/>
      <c r="C55" s="355" t="s">
        <v>140</v>
      </c>
      <c r="D55" s="356"/>
      <c r="E55" s="359" t="s">
        <v>147</v>
      </c>
      <c r="F55" s="361" t="s">
        <v>141</v>
      </c>
      <c r="G55" s="362"/>
      <c r="H55" s="362"/>
      <c r="I55" s="362"/>
      <c r="J55" s="365" t="s">
        <v>109</v>
      </c>
      <c r="K55" s="365"/>
      <c r="L55" s="365"/>
      <c r="M55" s="366"/>
      <c r="N55" s="355" t="s">
        <v>142</v>
      </c>
      <c r="O55" s="369"/>
      <c r="P55" s="355" t="s">
        <v>143</v>
      </c>
      <c r="Q55" s="371"/>
      <c r="R55" s="361" t="s">
        <v>176</v>
      </c>
      <c r="S55" s="369"/>
      <c r="T55" s="361" t="s">
        <v>177</v>
      </c>
      <c r="U55" s="371"/>
      <c r="V55" s="386" t="s">
        <v>186</v>
      </c>
      <c r="W55" s="387"/>
      <c r="X55" s="387"/>
      <c r="Y55" s="390"/>
      <c r="Z55" s="391"/>
      <c r="AA55" s="391"/>
      <c r="AB55" s="391"/>
      <c r="AC55" s="392"/>
      <c r="AD55" s="28"/>
    </row>
    <row r="56" spans="2:30" ht="15" thickBot="1">
      <c r="B56" s="16"/>
      <c r="C56" s="357"/>
      <c r="D56" s="358"/>
      <c r="E56" s="360"/>
      <c r="F56" s="363"/>
      <c r="G56" s="364"/>
      <c r="H56" s="364"/>
      <c r="I56" s="364"/>
      <c r="J56" s="367"/>
      <c r="K56" s="367"/>
      <c r="L56" s="367"/>
      <c r="M56" s="368"/>
      <c r="N56" s="357"/>
      <c r="O56" s="370"/>
      <c r="P56" s="357"/>
      <c r="Q56" s="372"/>
      <c r="R56" s="399"/>
      <c r="S56" s="400"/>
      <c r="T56" s="399"/>
      <c r="U56" s="401"/>
      <c r="V56" s="388"/>
      <c r="W56" s="389"/>
      <c r="X56" s="389"/>
      <c r="Y56" s="393"/>
      <c r="Z56" s="394"/>
      <c r="AA56" s="394"/>
      <c r="AB56" s="394"/>
      <c r="AC56" s="395"/>
      <c r="AD56" s="28"/>
    </row>
    <row r="57" spans="2:30" ht="15.75">
      <c r="B57" s="16"/>
      <c r="C57" s="373" t="s">
        <v>58</v>
      </c>
      <c r="D57" s="373" t="s">
        <v>144</v>
      </c>
      <c r="E57" s="373" t="s">
        <v>130</v>
      </c>
      <c r="F57" s="381" t="s">
        <v>165</v>
      </c>
      <c r="G57" s="396"/>
      <c r="H57" s="396"/>
      <c r="I57" s="396"/>
      <c r="J57" s="396"/>
      <c r="K57" s="396"/>
      <c r="L57" s="396"/>
      <c r="M57" s="396"/>
      <c r="N57" s="396"/>
      <c r="O57" s="396"/>
      <c r="P57" s="396"/>
      <c r="Q57" s="396"/>
      <c r="R57" s="396"/>
      <c r="S57" s="396"/>
      <c r="T57" s="396"/>
      <c r="U57" s="396"/>
      <c r="V57" s="396"/>
      <c r="W57" s="396"/>
      <c r="X57" s="396"/>
      <c r="Y57" s="396"/>
      <c r="Z57" s="396"/>
      <c r="AA57" s="396"/>
      <c r="AB57" s="396"/>
      <c r="AC57" s="397"/>
      <c r="AD57" s="28"/>
    </row>
    <row r="58" spans="2:30" ht="15.75">
      <c r="B58" s="16"/>
      <c r="C58" s="374"/>
      <c r="D58" s="374"/>
      <c r="E58" s="374"/>
      <c r="F58" s="376" t="s">
        <v>10</v>
      </c>
      <c r="G58" s="377"/>
      <c r="H58" s="377"/>
      <c r="I58" s="377"/>
      <c r="J58" s="377"/>
      <c r="K58" s="377"/>
      <c r="L58" s="377"/>
      <c r="M58" s="377"/>
      <c r="N58" s="377"/>
      <c r="O58" s="377"/>
      <c r="P58" s="377"/>
      <c r="Q58" s="377"/>
      <c r="R58" s="398" t="s">
        <v>11</v>
      </c>
      <c r="S58" s="377"/>
      <c r="T58" s="377"/>
      <c r="U58" s="377"/>
      <c r="V58" s="377"/>
      <c r="W58" s="377"/>
      <c r="X58" s="377"/>
      <c r="Y58" s="377"/>
      <c r="Z58" s="377"/>
      <c r="AA58" s="377"/>
      <c r="AB58" s="377"/>
      <c r="AC58" s="378"/>
      <c r="AD58" s="28"/>
    </row>
    <row r="59" spans="2:30" ht="15.75">
      <c r="B59" s="16"/>
      <c r="C59" s="374"/>
      <c r="D59" s="374"/>
      <c r="E59" s="374"/>
      <c r="F59" s="385" t="s">
        <v>124</v>
      </c>
      <c r="G59" s="385"/>
      <c r="H59" s="385"/>
      <c r="I59" s="385"/>
      <c r="J59" s="385"/>
      <c r="K59" s="385"/>
      <c r="L59" s="385" t="s">
        <v>123</v>
      </c>
      <c r="M59" s="385"/>
      <c r="N59" s="385"/>
      <c r="O59" s="385"/>
      <c r="P59" s="385"/>
      <c r="Q59" s="376"/>
      <c r="R59" s="384" t="s">
        <v>124</v>
      </c>
      <c r="S59" s="385"/>
      <c r="T59" s="385"/>
      <c r="U59" s="385"/>
      <c r="V59" s="385"/>
      <c r="W59" s="385"/>
      <c r="X59" s="385" t="s">
        <v>123</v>
      </c>
      <c r="Y59" s="385"/>
      <c r="Z59" s="385"/>
      <c r="AA59" s="385"/>
      <c r="AB59" s="385"/>
      <c r="AC59" s="385"/>
      <c r="AD59" s="28"/>
    </row>
    <row r="60" spans="2:30" ht="15.75">
      <c r="B60" s="16"/>
      <c r="C60" s="374"/>
      <c r="D60" s="374"/>
      <c r="E60" s="374"/>
      <c r="F60" s="385" t="s">
        <v>164</v>
      </c>
      <c r="G60" s="385"/>
      <c r="H60" s="385"/>
      <c r="I60" s="385"/>
      <c r="J60" s="385"/>
      <c r="K60" s="385"/>
      <c r="L60" s="385" t="s">
        <v>164</v>
      </c>
      <c r="M60" s="385"/>
      <c r="N60" s="385"/>
      <c r="O60" s="385"/>
      <c r="P60" s="385"/>
      <c r="Q60" s="376"/>
      <c r="R60" s="384" t="s">
        <v>164</v>
      </c>
      <c r="S60" s="385"/>
      <c r="T60" s="385"/>
      <c r="U60" s="385"/>
      <c r="V60" s="385"/>
      <c r="W60" s="385"/>
      <c r="X60" s="385" t="s">
        <v>164</v>
      </c>
      <c r="Y60" s="385"/>
      <c r="Z60" s="385"/>
      <c r="AA60" s="385"/>
      <c r="AB60" s="385"/>
      <c r="AC60" s="385"/>
      <c r="AD60" s="28"/>
    </row>
    <row r="61" spans="2:30" ht="15.75">
      <c r="B61" s="16"/>
      <c r="C61" s="374"/>
      <c r="D61" s="374"/>
      <c r="E61" s="374"/>
      <c r="F61" s="373" t="s">
        <v>135</v>
      </c>
      <c r="G61" s="376" t="s">
        <v>126</v>
      </c>
      <c r="H61" s="377"/>
      <c r="I61" s="377"/>
      <c r="J61" s="378"/>
      <c r="K61" s="373" t="s">
        <v>163</v>
      </c>
      <c r="L61" s="373" t="s">
        <v>135</v>
      </c>
      <c r="M61" s="376" t="s">
        <v>126</v>
      </c>
      <c r="N61" s="377"/>
      <c r="O61" s="377"/>
      <c r="P61" s="378"/>
      <c r="Q61" s="379" t="s">
        <v>163</v>
      </c>
      <c r="R61" s="382" t="s">
        <v>135</v>
      </c>
      <c r="S61" s="376" t="s">
        <v>126</v>
      </c>
      <c r="T61" s="377"/>
      <c r="U61" s="377"/>
      <c r="V61" s="378"/>
      <c r="W61" s="373" t="s">
        <v>163</v>
      </c>
      <c r="X61" s="373" t="s">
        <v>135</v>
      </c>
      <c r="Y61" s="376" t="s">
        <v>126</v>
      </c>
      <c r="Z61" s="377"/>
      <c r="AA61" s="377"/>
      <c r="AB61" s="378"/>
      <c r="AC61" s="373" t="s">
        <v>163</v>
      </c>
      <c r="AD61" s="28"/>
    </row>
    <row r="62" spans="2:30" ht="31.5">
      <c r="B62" s="16"/>
      <c r="C62" s="374"/>
      <c r="D62" s="374"/>
      <c r="E62" s="374"/>
      <c r="F62" s="374"/>
      <c r="G62" s="115" t="s">
        <v>136</v>
      </c>
      <c r="H62" s="115" t="s">
        <v>137</v>
      </c>
      <c r="I62" s="115" t="s">
        <v>138</v>
      </c>
      <c r="J62" s="115" t="s">
        <v>139</v>
      </c>
      <c r="K62" s="374"/>
      <c r="L62" s="374"/>
      <c r="M62" s="115" t="s">
        <v>136</v>
      </c>
      <c r="N62" s="115" t="s">
        <v>137</v>
      </c>
      <c r="O62" s="115" t="s">
        <v>138</v>
      </c>
      <c r="P62" s="115" t="s">
        <v>139</v>
      </c>
      <c r="Q62" s="380"/>
      <c r="R62" s="383"/>
      <c r="S62" s="115" t="s">
        <v>136</v>
      </c>
      <c r="T62" s="115" t="s">
        <v>137</v>
      </c>
      <c r="U62" s="115" t="s">
        <v>138</v>
      </c>
      <c r="V62" s="115" t="s">
        <v>139</v>
      </c>
      <c r="W62" s="374"/>
      <c r="X62" s="374"/>
      <c r="Y62" s="115" t="s">
        <v>136</v>
      </c>
      <c r="Z62" s="115" t="s">
        <v>137</v>
      </c>
      <c r="AA62" s="115" t="s">
        <v>138</v>
      </c>
      <c r="AB62" s="115" t="s">
        <v>139</v>
      </c>
      <c r="AC62" s="374"/>
      <c r="AD62" s="28"/>
    </row>
    <row r="63" spans="2:30" ht="15.75">
      <c r="B63" s="16"/>
      <c r="C63" s="375"/>
      <c r="D63" s="375"/>
      <c r="E63" s="375"/>
      <c r="F63" s="374"/>
      <c r="G63" s="47" t="s">
        <v>127</v>
      </c>
      <c r="H63" s="47" t="s">
        <v>127</v>
      </c>
      <c r="I63" s="47" t="s">
        <v>127</v>
      </c>
      <c r="J63" s="47" t="s">
        <v>128</v>
      </c>
      <c r="K63" s="374"/>
      <c r="L63" s="375"/>
      <c r="M63" s="114" t="s">
        <v>127</v>
      </c>
      <c r="N63" s="114" t="s">
        <v>127</v>
      </c>
      <c r="O63" s="114" t="s">
        <v>127</v>
      </c>
      <c r="P63" s="114" t="s">
        <v>128</v>
      </c>
      <c r="Q63" s="381"/>
      <c r="R63" s="383"/>
      <c r="S63" s="47" t="s">
        <v>127</v>
      </c>
      <c r="T63" s="47" t="s">
        <v>127</v>
      </c>
      <c r="U63" s="47" t="s">
        <v>127</v>
      </c>
      <c r="V63" s="47" t="s">
        <v>128</v>
      </c>
      <c r="W63" s="374"/>
      <c r="X63" s="375"/>
      <c r="Y63" s="114" t="s">
        <v>127</v>
      </c>
      <c r="Z63" s="114" t="s">
        <v>127</v>
      </c>
      <c r="AA63" s="114" t="s">
        <v>127</v>
      </c>
      <c r="AB63" s="114" t="s">
        <v>128</v>
      </c>
      <c r="AC63" s="375"/>
      <c r="AD63" s="28"/>
    </row>
    <row r="64" spans="2:30" ht="15.75">
      <c r="B64" s="16"/>
      <c r="C64" s="113">
        <v>1</v>
      </c>
      <c r="D64" s="113" t="s">
        <v>154</v>
      </c>
      <c r="E64" s="56" t="s">
        <v>166</v>
      </c>
      <c r="F64" s="49"/>
      <c r="G64" s="57"/>
      <c r="H64" s="57"/>
      <c r="I64" s="57"/>
      <c r="J64" s="57"/>
      <c r="K64" s="58"/>
      <c r="L64" s="55">
        <v>0</v>
      </c>
      <c r="M64" s="55">
        <v>0</v>
      </c>
      <c r="N64" s="55">
        <v>0</v>
      </c>
      <c r="O64" s="55">
        <v>0</v>
      </c>
      <c r="P64" s="55">
        <v>0</v>
      </c>
      <c r="Q64" s="55">
        <v>0</v>
      </c>
      <c r="R64" s="233"/>
      <c r="S64" s="57"/>
      <c r="T64" s="57"/>
      <c r="U64" s="57"/>
      <c r="V64" s="57"/>
      <c r="W64" s="58"/>
      <c r="X64" s="55">
        <v>0</v>
      </c>
      <c r="Y64" s="55">
        <v>0</v>
      </c>
      <c r="Z64" s="55">
        <v>0</v>
      </c>
      <c r="AA64" s="55">
        <v>0</v>
      </c>
      <c r="AB64" s="55">
        <v>0</v>
      </c>
      <c r="AC64" s="55">
        <v>0</v>
      </c>
      <c r="AD64" s="28"/>
    </row>
    <row r="65" spans="2:30" ht="15.75">
      <c r="B65" s="16"/>
      <c r="C65" s="113">
        <v>2</v>
      </c>
      <c r="D65" s="113" t="s">
        <v>91</v>
      </c>
      <c r="E65" s="56" t="s">
        <v>166</v>
      </c>
      <c r="F65" s="49"/>
      <c r="G65" s="57"/>
      <c r="H65" s="57"/>
      <c r="I65" s="57"/>
      <c r="J65" s="57"/>
      <c r="K65" s="58"/>
      <c r="L65" s="55">
        <v>0</v>
      </c>
      <c r="M65" s="55">
        <v>0</v>
      </c>
      <c r="N65" s="55">
        <v>0</v>
      </c>
      <c r="O65" s="55">
        <v>0</v>
      </c>
      <c r="P65" s="55">
        <v>0</v>
      </c>
      <c r="Q65" s="55">
        <v>0</v>
      </c>
      <c r="R65" s="233"/>
      <c r="S65" s="57"/>
      <c r="T65" s="57"/>
      <c r="U65" s="57"/>
      <c r="V65" s="57"/>
      <c r="W65" s="58"/>
      <c r="X65" s="55">
        <v>0</v>
      </c>
      <c r="Y65" s="55">
        <v>0</v>
      </c>
      <c r="Z65" s="55">
        <v>0</v>
      </c>
      <c r="AA65" s="55">
        <v>0</v>
      </c>
      <c r="AB65" s="55">
        <v>0</v>
      </c>
      <c r="AC65" s="55">
        <v>0</v>
      </c>
      <c r="AD65" s="28"/>
    </row>
    <row r="66" spans="2:30" ht="47.25">
      <c r="B66" s="16"/>
      <c r="C66" s="113">
        <v>3</v>
      </c>
      <c r="D66" s="113" t="s">
        <v>167</v>
      </c>
      <c r="E66" s="56" t="s">
        <v>166</v>
      </c>
      <c r="F66" s="235"/>
      <c r="G66" s="236"/>
      <c r="H66" s="236"/>
      <c r="I66" s="236"/>
      <c r="J66" s="236"/>
      <c r="K66" s="237"/>
      <c r="L66" s="55">
        <v>0</v>
      </c>
      <c r="M66" s="55">
        <v>0</v>
      </c>
      <c r="N66" s="55">
        <v>0</v>
      </c>
      <c r="O66" s="55">
        <v>0</v>
      </c>
      <c r="P66" s="55">
        <v>0</v>
      </c>
      <c r="Q66" s="55">
        <v>0</v>
      </c>
      <c r="R66" s="238"/>
      <c r="S66" s="236"/>
      <c r="T66" s="236"/>
      <c r="U66" s="236"/>
      <c r="V66" s="236"/>
      <c r="W66" s="237"/>
      <c r="X66" s="55">
        <v>0</v>
      </c>
      <c r="Y66" s="55">
        <v>0</v>
      </c>
      <c r="Z66" s="55">
        <v>0</v>
      </c>
      <c r="AA66" s="55">
        <v>0</v>
      </c>
      <c r="AB66" s="55">
        <v>0</v>
      </c>
      <c r="AC66" s="55">
        <v>0</v>
      </c>
      <c r="AD66" s="28"/>
    </row>
    <row r="67" spans="2:30" ht="14.25">
      <c r="B67" s="16"/>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28"/>
    </row>
    <row r="68" spans="2:30" ht="18">
      <c r="B68" s="16"/>
      <c r="C68" s="351" t="s">
        <v>168</v>
      </c>
      <c r="D68" s="351"/>
      <c r="E68" s="351"/>
      <c r="F68" s="351"/>
      <c r="G68" s="351"/>
      <c r="H68" s="351"/>
      <c r="I68" s="351"/>
      <c r="J68" s="351"/>
      <c r="K68" s="351"/>
      <c r="L68" s="351"/>
      <c r="M68" s="351"/>
      <c r="N68" s="351"/>
      <c r="O68" s="351"/>
      <c r="P68" s="351"/>
      <c r="Q68" s="351"/>
      <c r="R68" s="35"/>
      <c r="S68" s="35"/>
      <c r="T68" s="35"/>
      <c r="U68" s="35"/>
      <c r="V68" s="35"/>
      <c r="W68" s="35"/>
      <c r="X68" s="35"/>
      <c r="Y68" s="35"/>
      <c r="Z68" s="35"/>
      <c r="AA68" s="35"/>
      <c r="AB68" s="35"/>
      <c r="AC68" s="35"/>
      <c r="AD68" s="28"/>
    </row>
    <row r="69" spans="2:30" ht="15">
      <c r="B69" s="16"/>
      <c r="C69" s="352" t="s">
        <v>169</v>
      </c>
      <c r="D69" s="353"/>
      <c r="E69" s="353"/>
      <c r="F69" s="353"/>
      <c r="G69" s="353"/>
      <c r="H69" s="353"/>
      <c r="I69" s="353"/>
      <c r="J69" s="353"/>
      <c r="K69" s="353"/>
      <c r="L69" s="353"/>
      <c r="M69" s="353"/>
      <c r="N69" s="353"/>
      <c r="O69" s="353"/>
      <c r="P69" s="353"/>
      <c r="Q69" s="354"/>
      <c r="R69" s="35"/>
      <c r="S69" s="35"/>
      <c r="T69" s="35"/>
      <c r="U69" s="35"/>
      <c r="V69" s="35"/>
      <c r="W69" s="35"/>
      <c r="X69" s="35"/>
      <c r="Y69" s="35"/>
      <c r="Z69" s="35"/>
      <c r="AA69" s="35"/>
      <c r="AB69" s="35"/>
      <c r="AC69" s="35"/>
      <c r="AD69" s="28"/>
    </row>
    <row r="70" spans="2:30" ht="14.25">
      <c r="B70" s="16"/>
      <c r="C70" s="355" t="s">
        <v>140</v>
      </c>
      <c r="D70" s="356"/>
      <c r="E70" s="359" t="s">
        <v>147</v>
      </c>
      <c r="F70" s="361" t="s">
        <v>141</v>
      </c>
      <c r="G70" s="362"/>
      <c r="H70" s="362"/>
      <c r="I70" s="362"/>
      <c r="J70" s="365" t="s">
        <v>109</v>
      </c>
      <c r="K70" s="365"/>
      <c r="L70" s="365"/>
      <c r="M70" s="366"/>
      <c r="N70" s="355" t="s">
        <v>142</v>
      </c>
      <c r="O70" s="369"/>
      <c r="P70" s="355" t="s">
        <v>143</v>
      </c>
      <c r="Q70" s="371"/>
      <c r="R70" s="35"/>
      <c r="S70" s="35"/>
      <c r="T70" s="35"/>
      <c r="U70" s="35"/>
      <c r="V70" s="35"/>
      <c r="W70" s="35"/>
      <c r="X70" s="35"/>
      <c r="Y70" s="35"/>
      <c r="Z70" s="35"/>
      <c r="AA70" s="35"/>
      <c r="AB70" s="35"/>
      <c r="AC70" s="35"/>
      <c r="AD70" s="28"/>
    </row>
    <row r="71" spans="2:30" ht="14.25">
      <c r="B71" s="16"/>
      <c r="C71" s="357"/>
      <c r="D71" s="358"/>
      <c r="E71" s="360"/>
      <c r="F71" s="363"/>
      <c r="G71" s="364"/>
      <c r="H71" s="364"/>
      <c r="I71" s="364"/>
      <c r="J71" s="367"/>
      <c r="K71" s="367"/>
      <c r="L71" s="367"/>
      <c r="M71" s="368"/>
      <c r="N71" s="357"/>
      <c r="O71" s="370"/>
      <c r="P71" s="357"/>
      <c r="Q71" s="372"/>
      <c r="R71" s="35"/>
      <c r="S71" s="35"/>
      <c r="T71" s="35"/>
      <c r="U71" s="35"/>
      <c r="V71" s="35"/>
      <c r="W71" s="35"/>
      <c r="X71" s="35"/>
      <c r="Y71" s="35"/>
      <c r="Z71" s="35"/>
      <c r="AA71" s="35"/>
      <c r="AB71" s="35"/>
      <c r="AC71" s="35"/>
      <c r="AD71" s="28"/>
    </row>
    <row r="72" spans="2:30" ht="14.25">
      <c r="B72" s="16"/>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28"/>
    </row>
    <row r="73" spans="2:30" ht="18">
      <c r="B73" s="16"/>
      <c r="C73" s="351" t="s">
        <v>170</v>
      </c>
      <c r="D73" s="351"/>
      <c r="E73" s="351"/>
      <c r="F73" s="351"/>
      <c r="G73" s="351"/>
      <c r="H73" s="351"/>
      <c r="I73" s="351"/>
      <c r="J73" s="351"/>
      <c r="K73" s="351"/>
      <c r="L73" s="351"/>
      <c r="M73" s="351"/>
      <c r="N73" s="351"/>
      <c r="O73" s="351"/>
      <c r="P73" s="351"/>
      <c r="Q73" s="351"/>
      <c r="R73" s="35"/>
      <c r="S73" s="35"/>
      <c r="T73" s="35"/>
      <c r="U73" s="35"/>
      <c r="V73" s="35"/>
      <c r="W73" s="35"/>
      <c r="X73" s="35"/>
      <c r="Y73" s="35"/>
      <c r="Z73" s="35"/>
      <c r="AA73" s="35"/>
      <c r="AB73" s="35"/>
      <c r="AC73" s="35"/>
      <c r="AD73" s="28"/>
    </row>
    <row r="74" spans="2:30" ht="15">
      <c r="B74" s="16"/>
      <c r="C74" s="352" t="s">
        <v>171</v>
      </c>
      <c r="D74" s="353"/>
      <c r="E74" s="353"/>
      <c r="F74" s="353"/>
      <c r="G74" s="353"/>
      <c r="H74" s="353"/>
      <c r="I74" s="353"/>
      <c r="J74" s="353"/>
      <c r="K74" s="353"/>
      <c r="L74" s="353"/>
      <c r="M74" s="353"/>
      <c r="N74" s="353"/>
      <c r="O74" s="353"/>
      <c r="P74" s="353"/>
      <c r="Q74" s="354"/>
      <c r="R74" s="35"/>
      <c r="S74" s="35"/>
      <c r="T74" s="35"/>
      <c r="U74" s="35"/>
      <c r="V74" s="35"/>
      <c r="W74" s="35"/>
      <c r="X74" s="35"/>
      <c r="Y74" s="35"/>
      <c r="Z74" s="35"/>
      <c r="AA74" s="35"/>
      <c r="AB74" s="35"/>
      <c r="AC74" s="35"/>
      <c r="AD74" s="28"/>
    </row>
    <row r="75" spans="2:30" ht="14.25">
      <c r="B75" s="16"/>
      <c r="C75" s="355" t="s">
        <v>140</v>
      </c>
      <c r="D75" s="356"/>
      <c r="E75" s="359" t="s">
        <v>147</v>
      </c>
      <c r="F75" s="361" t="s">
        <v>141</v>
      </c>
      <c r="G75" s="362"/>
      <c r="H75" s="362"/>
      <c r="I75" s="362"/>
      <c r="J75" s="365" t="s">
        <v>109</v>
      </c>
      <c r="K75" s="365"/>
      <c r="L75" s="365"/>
      <c r="M75" s="366"/>
      <c r="N75" s="355" t="s">
        <v>142</v>
      </c>
      <c r="O75" s="369"/>
      <c r="P75" s="355" t="s">
        <v>143</v>
      </c>
      <c r="Q75" s="371"/>
      <c r="R75" s="35"/>
      <c r="S75" s="35"/>
      <c r="T75" s="35"/>
      <c r="U75" s="35"/>
      <c r="V75" s="35"/>
      <c r="W75" s="35"/>
      <c r="X75" s="35"/>
      <c r="Y75" s="35"/>
      <c r="Z75" s="35"/>
      <c r="AA75" s="35"/>
      <c r="AB75" s="35"/>
      <c r="AC75" s="35"/>
      <c r="AD75" s="28"/>
    </row>
    <row r="76" spans="2:30" ht="14.25">
      <c r="B76" s="16"/>
      <c r="C76" s="357"/>
      <c r="D76" s="358"/>
      <c r="E76" s="360"/>
      <c r="F76" s="363"/>
      <c r="G76" s="364"/>
      <c r="H76" s="364"/>
      <c r="I76" s="364"/>
      <c r="J76" s="367"/>
      <c r="K76" s="367"/>
      <c r="L76" s="367"/>
      <c r="M76" s="368"/>
      <c r="N76" s="357"/>
      <c r="O76" s="370"/>
      <c r="P76" s="357"/>
      <c r="Q76" s="372"/>
      <c r="R76" s="35"/>
      <c r="S76" s="35"/>
      <c r="T76" s="35"/>
      <c r="U76" s="35"/>
      <c r="V76" s="35"/>
      <c r="W76" s="35"/>
      <c r="X76" s="35"/>
      <c r="Y76" s="35"/>
      <c r="Z76" s="35"/>
      <c r="AA76" s="35"/>
      <c r="AB76" s="35"/>
      <c r="AC76" s="35"/>
      <c r="AD76" s="28"/>
    </row>
    <row r="77" spans="2:30" ht="15" thickBot="1">
      <c r="B77" s="21"/>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3"/>
    </row>
    <row r="79" spans="5:12" ht="14.25">
      <c r="E79" s="261" t="s">
        <v>15</v>
      </c>
      <c r="F79" s="426" t="s">
        <v>18</v>
      </c>
      <c r="G79" s="426"/>
      <c r="H79" s="426"/>
      <c r="I79" s="426"/>
      <c r="J79" s="262"/>
      <c r="K79" s="427"/>
      <c r="L79" s="428"/>
    </row>
    <row r="80" spans="5:12" ht="14.25">
      <c r="E80" s="262"/>
      <c r="F80" s="429" t="s">
        <v>16</v>
      </c>
      <c r="G80" s="429"/>
      <c r="H80" s="429"/>
      <c r="I80" s="429"/>
      <c r="J80" s="262"/>
      <c r="K80" s="430" t="s">
        <v>17</v>
      </c>
      <c r="L80" s="429"/>
    </row>
    <row r="81" spans="3:4" ht="14.25">
      <c r="C81" s="68" t="s">
        <v>184</v>
      </c>
      <c r="D81" s="69" t="s">
        <v>185</v>
      </c>
    </row>
  </sheetData>
  <mergeCells count="156">
    <mergeCell ref="F79:I79"/>
    <mergeCell ref="K79:L79"/>
    <mergeCell ref="F80:I80"/>
    <mergeCell ref="K80:L80"/>
    <mergeCell ref="B2:AC3"/>
    <mergeCell ref="B4:AC5"/>
    <mergeCell ref="C8:AC8"/>
    <mergeCell ref="C9:AC9"/>
    <mergeCell ref="C10:D11"/>
    <mergeCell ref="E10:E11"/>
    <mergeCell ref="F10:I11"/>
    <mergeCell ref="J10:M11"/>
    <mergeCell ref="N10:N11"/>
    <mergeCell ref="O10:O11"/>
    <mergeCell ref="P10:P11"/>
    <mergeCell ref="Q10:Q11"/>
    <mergeCell ref="R10:R11"/>
    <mergeCell ref="S10:S11"/>
    <mergeCell ref="T10:T11"/>
    <mergeCell ref="U10:U11"/>
    <mergeCell ref="V10:X11"/>
    <mergeCell ref="Y10:AC11"/>
    <mergeCell ref="C12:C18"/>
    <mergeCell ref="D12:D18"/>
    <mergeCell ref="E12:E18"/>
    <mergeCell ref="F12:AC12"/>
    <mergeCell ref="F13:Q13"/>
    <mergeCell ref="R13:AC13"/>
    <mergeCell ref="F14:K14"/>
    <mergeCell ref="L14:Q14"/>
    <mergeCell ref="R14:W14"/>
    <mergeCell ref="X14:AC14"/>
    <mergeCell ref="F15:K15"/>
    <mergeCell ref="L15:Q15"/>
    <mergeCell ref="R15:W15"/>
    <mergeCell ref="X15:AC15"/>
    <mergeCell ref="F16:F18"/>
    <mergeCell ref="G16:J16"/>
    <mergeCell ref="K16:K18"/>
    <mergeCell ref="L16:L18"/>
    <mergeCell ref="M16:P16"/>
    <mergeCell ref="Q16:Q18"/>
    <mergeCell ref="R16:R18"/>
    <mergeCell ref="S16:V16"/>
    <mergeCell ref="W16:W18"/>
    <mergeCell ref="X16:X18"/>
    <mergeCell ref="Y16:AB16"/>
    <mergeCell ref="AC16:AC18"/>
    <mergeCell ref="C19:C28"/>
    <mergeCell ref="D19:K19"/>
    <mergeCell ref="R19:W19"/>
    <mergeCell ref="D24:K24"/>
    <mergeCell ref="R24:W24"/>
    <mergeCell ref="C29:C38"/>
    <mergeCell ref="D29:Q29"/>
    <mergeCell ref="R29:AC29"/>
    <mergeCell ref="D34:K34"/>
    <mergeCell ref="R34:W34"/>
    <mergeCell ref="C40:Q40"/>
    <mergeCell ref="C41:Q41"/>
    <mergeCell ref="C42:D43"/>
    <mergeCell ref="E42:E43"/>
    <mergeCell ref="F42:I43"/>
    <mergeCell ref="J42:M43"/>
    <mergeCell ref="N42:N43"/>
    <mergeCell ref="O42:O43"/>
    <mergeCell ref="P42:P43"/>
    <mergeCell ref="Q42:Q43"/>
    <mergeCell ref="C44:E45"/>
    <mergeCell ref="F44:M45"/>
    <mergeCell ref="N44:N45"/>
    <mergeCell ref="O44:O45"/>
    <mergeCell ref="P44:P45"/>
    <mergeCell ref="Q44:Q45"/>
    <mergeCell ref="C46:C49"/>
    <mergeCell ref="D46:D49"/>
    <mergeCell ref="E46:E49"/>
    <mergeCell ref="F46:Q46"/>
    <mergeCell ref="F47:K47"/>
    <mergeCell ref="L47:Q47"/>
    <mergeCell ref="F48:K48"/>
    <mergeCell ref="L48:Q48"/>
    <mergeCell ref="F49:H49"/>
    <mergeCell ref="I49:K49"/>
    <mergeCell ref="L49:N49"/>
    <mergeCell ref="O49:Q49"/>
    <mergeCell ref="F50:H50"/>
    <mergeCell ref="I50:K50"/>
    <mergeCell ref="L50:N50"/>
    <mergeCell ref="O50:Q50"/>
    <mergeCell ref="F51:H51"/>
    <mergeCell ref="I51:K51"/>
    <mergeCell ref="L51:N51"/>
    <mergeCell ref="O51:Q51"/>
    <mergeCell ref="C53:AC53"/>
    <mergeCell ref="C54:AC54"/>
    <mergeCell ref="C55:D56"/>
    <mergeCell ref="E55:E56"/>
    <mergeCell ref="F55:I56"/>
    <mergeCell ref="J55:M56"/>
    <mergeCell ref="N55:N56"/>
    <mergeCell ref="O55:O56"/>
    <mergeCell ref="P55:P56"/>
    <mergeCell ref="Q55:Q56"/>
    <mergeCell ref="R55:R56"/>
    <mergeCell ref="S55:S56"/>
    <mergeCell ref="T55:T56"/>
    <mergeCell ref="U55:U56"/>
    <mergeCell ref="V55:X56"/>
    <mergeCell ref="Y55:AC56"/>
    <mergeCell ref="C57:C63"/>
    <mergeCell ref="D57:D63"/>
    <mergeCell ref="E57:E63"/>
    <mergeCell ref="F57:AC57"/>
    <mergeCell ref="F58:Q58"/>
    <mergeCell ref="R58:AC58"/>
    <mergeCell ref="F59:K59"/>
    <mergeCell ref="L59:Q59"/>
    <mergeCell ref="R59:W59"/>
    <mergeCell ref="X59:AC59"/>
    <mergeCell ref="F60:K60"/>
    <mergeCell ref="L60:Q60"/>
    <mergeCell ref="R60:W60"/>
    <mergeCell ref="X60:AC60"/>
    <mergeCell ref="F61:F63"/>
    <mergeCell ref="G61:J61"/>
    <mergeCell ref="K61:K63"/>
    <mergeCell ref="L61:L63"/>
    <mergeCell ref="M61:P61"/>
    <mergeCell ref="Q61:Q63"/>
    <mergeCell ref="R61:R63"/>
    <mergeCell ref="S61:V61"/>
    <mergeCell ref="W61:W63"/>
    <mergeCell ref="X61:X63"/>
    <mergeCell ref="Y61:AB61"/>
    <mergeCell ref="AC61:AC63"/>
    <mergeCell ref="C68:Q68"/>
    <mergeCell ref="C69:Q69"/>
    <mergeCell ref="C70:D71"/>
    <mergeCell ref="E70:E71"/>
    <mergeCell ref="F70:I71"/>
    <mergeCell ref="J70:M71"/>
    <mergeCell ref="N70:N71"/>
    <mergeCell ref="O70:O71"/>
    <mergeCell ref="P70:P71"/>
    <mergeCell ref="Q70:Q71"/>
    <mergeCell ref="C73:Q73"/>
    <mergeCell ref="C74:Q74"/>
    <mergeCell ref="C75:D76"/>
    <mergeCell ref="E75:E76"/>
    <mergeCell ref="F75:I76"/>
    <mergeCell ref="J75:M76"/>
    <mergeCell ref="N75:N76"/>
    <mergeCell ref="O75:O76"/>
    <mergeCell ref="P75:P76"/>
    <mergeCell ref="Q75:Q76"/>
  </mergeCells>
  <printOptions/>
  <pageMargins left="0" right="0" top="0.984251968503937" bottom="0.3937007874015748" header="0.5118110236220472" footer="0.5118110236220472"/>
  <pageSetup horizontalDpi="600" verticalDpi="600" orientation="landscape" paperSize="9" scale="46" r:id="rId1"/>
  <colBreaks count="1" manualBreakCount="1">
    <brk id="30" max="65535" man="1"/>
  </col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B1:X24"/>
  <sheetViews>
    <sheetView showGridLines="0" zoomScaleSheetLayoutView="75" zoomScalePageLayoutView="0" workbookViewId="0" topLeftCell="E7">
      <selection activeCell="E25" sqref="E25:G26"/>
    </sheetView>
  </sheetViews>
  <sheetFormatPr defaultColWidth="9.140625" defaultRowHeight="15"/>
  <cols>
    <col min="1" max="1" width="2.28125" style="61" customWidth="1"/>
    <col min="2" max="2" width="3.00390625" style="61" customWidth="1"/>
    <col min="3" max="3" width="5.421875" style="61" customWidth="1"/>
    <col min="4" max="4" width="43.57421875" style="61" customWidth="1"/>
    <col min="5" max="5" width="28.8515625" style="61" customWidth="1"/>
    <col min="6" max="6" width="14.7109375" style="61" customWidth="1"/>
    <col min="7" max="13" width="17.00390625" style="61" customWidth="1"/>
    <col min="14" max="14" width="3.00390625" style="61" customWidth="1"/>
    <col min="15" max="16384" width="9.140625" style="61" customWidth="1"/>
  </cols>
  <sheetData>
    <row r="1" spans="2:11" ht="15" customHeight="1">
      <c r="B1" s="70"/>
      <c r="C1" s="71"/>
      <c r="D1" s="72"/>
      <c r="E1" s="72"/>
      <c r="F1" s="72"/>
      <c r="G1" s="72"/>
      <c r="H1" s="72"/>
      <c r="I1" s="72"/>
      <c r="J1" s="72"/>
      <c r="K1" s="72"/>
    </row>
    <row r="2" spans="2:14" ht="18.75" customHeight="1">
      <c r="B2" s="440" t="s">
        <v>187</v>
      </c>
      <c r="C2" s="441"/>
      <c r="D2" s="441"/>
      <c r="E2" s="441"/>
      <c r="F2" s="441"/>
      <c r="G2" s="441"/>
      <c r="H2" s="441"/>
      <c r="I2" s="441"/>
      <c r="J2" s="441"/>
      <c r="K2" s="441"/>
      <c r="L2" s="441"/>
      <c r="M2" s="441"/>
      <c r="N2" s="442"/>
    </row>
    <row r="3" spans="2:14" ht="18.75" customHeight="1" thickBot="1">
      <c r="B3" s="443" t="str">
        <f>'Титул (общ инф)'!D18</f>
        <v>Теплосети</v>
      </c>
      <c r="C3" s="444"/>
      <c r="D3" s="444"/>
      <c r="E3" s="444"/>
      <c r="F3" s="444"/>
      <c r="G3" s="444"/>
      <c r="H3" s="444"/>
      <c r="I3" s="444"/>
      <c r="J3" s="444"/>
      <c r="K3" s="444"/>
      <c r="L3" s="444"/>
      <c r="M3" s="444"/>
      <c r="N3" s="445"/>
    </row>
    <row r="4" spans="3:11" ht="14.25">
      <c r="C4" s="73"/>
      <c r="D4" s="73"/>
      <c r="E4" s="73"/>
      <c r="F4" s="73"/>
      <c r="G4" s="73"/>
      <c r="H4" s="73"/>
      <c r="I4" s="73"/>
      <c r="J4" s="73"/>
      <c r="K4" s="73"/>
    </row>
    <row r="5" spans="2:14" ht="14.25">
      <c r="B5" s="74"/>
      <c r="C5" s="75"/>
      <c r="D5" s="75"/>
      <c r="E5" s="75"/>
      <c r="F5" s="75"/>
      <c r="G5" s="75"/>
      <c r="H5" s="75"/>
      <c r="I5" s="75"/>
      <c r="J5" s="75"/>
      <c r="K5" s="75"/>
      <c r="L5" s="75"/>
      <c r="M5" s="75"/>
      <c r="N5" s="76"/>
    </row>
    <row r="6" spans="2:14" s="77" customFormat="1" ht="90.75" thickBot="1">
      <c r="B6" s="78"/>
      <c r="C6" s="79" t="s">
        <v>58</v>
      </c>
      <c r="D6" s="446" t="s">
        <v>59</v>
      </c>
      <c r="E6" s="447"/>
      <c r="F6" s="80" t="s">
        <v>130</v>
      </c>
      <c r="G6" s="80" t="s">
        <v>60</v>
      </c>
      <c r="H6" s="80" t="s">
        <v>176</v>
      </c>
      <c r="I6" s="80" t="s">
        <v>177</v>
      </c>
      <c r="J6" s="80" t="s">
        <v>188</v>
      </c>
      <c r="K6" s="80" t="s">
        <v>189</v>
      </c>
      <c r="L6" s="80" t="s">
        <v>178</v>
      </c>
      <c r="M6" s="81" t="s">
        <v>179</v>
      </c>
      <c r="N6" s="82"/>
    </row>
    <row r="7" spans="2:16" s="77" customFormat="1" ht="18.75" customHeight="1">
      <c r="B7" s="83"/>
      <c r="C7" s="431" t="s">
        <v>190</v>
      </c>
      <c r="D7" s="433" t="s">
        <v>191</v>
      </c>
      <c r="E7" s="84" t="s">
        <v>192</v>
      </c>
      <c r="F7" s="85" t="s">
        <v>132</v>
      </c>
      <c r="G7" s="98">
        <v>0</v>
      </c>
      <c r="H7" s="99"/>
      <c r="I7" s="99"/>
      <c r="J7" s="99"/>
      <c r="K7" s="258" t="s">
        <v>9</v>
      </c>
      <c r="L7" s="258" t="s">
        <v>9</v>
      </c>
      <c r="M7" s="257" t="s">
        <v>9</v>
      </c>
      <c r="N7" s="82"/>
      <c r="P7" s="86"/>
    </row>
    <row r="8" spans="2:16" s="77" customFormat="1" ht="18.75" customHeight="1">
      <c r="B8" s="83"/>
      <c r="C8" s="432"/>
      <c r="D8" s="434"/>
      <c r="E8" s="84" t="s">
        <v>193</v>
      </c>
      <c r="F8" s="85" t="s">
        <v>132</v>
      </c>
      <c r="G8" s="98">
        <v>0</v>
      </c>
      <c r="H8" s="99"/>
      <c r="I8" s="99"/>
      <c r="J8" s="99"/>
      <c r="K8" s="258" t="s">
        <v>9</v>
      </c>
      <c r="L8" s="258" t="s">
        <v>9</v>
      </c>
      <c r="M8" s="257" t="s">
        <v>9</v>
      </c>
      <c r="N8" s="82"/>
      <c r="P8" s="86"/>
    </row>
    <row r="9" spans="2:14" s="77" customFormat="1" ht="18.75" customHeight="1">
      <c r="B9" s="83"/>
      <c r="C9" s="431" t="s">
        <v>180</v>
      </c>
      <c r="D9" s="433" t="s">
        <v>194</v>
      </c>
      <c r="E9" s="84" t="s">
        <v>195</v>
      </c>
      <c r="F9" s="85" t="s">
        <v>132</v>
      </c>
      <c r="G9" s="98">
        <v>0</v>
      </c>
      <c r="H9" s="99"/>
      <c r="I9" s="99"/>
      <c r="J9" s="99"/>
      <c r="K9" s="258" t="s">
        <v>9</v>
      </c>
      <c r="L9" s="258" t="s">
        <v>9</v>
      </c>
      <c r="M9" s="257" t="s">
        <v>9</v>
      </c>
      <c r="N9" s="82"/>
    </row>
    <row r="10" spans="2:14" s="77" customFormat="1" ht="18.75" customHeight="1">
      <c r="B10" s="83"/>
      <c r="C10" s="436"/>
      <c r="D10" s="435"/>
      <c r="E10" s="84" t="s">
        <v>192</v>
      </c>
      <c r="F10" s="85" t="s">
        <v>132</v>
      </c>
      <c r="G10" s="98">
        <v>0</v>
      </c>
      <c r="H10" s="99"/>
      <c r="I10" s="99"/>
      <c r="J10" s="99"/>
      <c r="K10" s="258" t="s">
        <v>9</v>
      </c>
      <c r="L10" s="258" t="s">
        <v>9</v>
      </c>
      <c r="M10" s="257" t="s">
        <v>9</v>
      </c>
      <c r="N10" s="82"/>
    </row>
    <row r="11" spans="2:14" s="77" customFormat="1" ht="18.75" customHeight="1">
      <c r="B11" s="83"/>
      <c r="C11" s="432"/>
      <c r="D11" s="434"/>
      <c r="E11" s="84" t="s">
        <v>193</v>
      </c>
      <c r="F11" s="85" t="s">
        <v>132</v>
      </c>
      <c r="G11" s="98">
        <v>0</v>
      </c>
      <c r="H11" s="99"/>
      <c r="I11" s="99"/>
      <c r="J11" s="99"/>
      <c r="K11" s="258" t="s">
        <v>9</v>
      </c>
      <c r="L11" s="258" t="s">
        <v>9</v>
      </c>
      <c r="M11" s="257" t="s">
        <v>9</v>
      </c>
      <c r="N11" s="82"/>
    </row>
    <row r="12" spans="2:14" s="77" customFormat="1" ht="18.75" customHeight="1">
      <c r="B12" s="83"/>
      <c r="C12" s="431" t="s">
        <v>183</v>
      </c>
      <c r="D12" s="433" t="s">
        <v>196</v>
      </c>
      <c r="E12" s="84" t="s">
        <v>192</v>
      </c>
      <c r="F12" s="85" t="s">
        <v>132</v>
      </c>
      <c r="G12" s="98">
        <v>0</v>
      </c>
      <c r="H12" s="99"/>
      <c r="I12" s="99"/>
      <c r="J12" s="99"/>
      <c r="K12" s="258" t="s">
        <v>9</v>
      </c>
      <c r="L12" s="258" t="s">
        <v>9</v>
      </c>
      <c r="M12" s="257" t="s">
        <v>9</v>
      </c>
      <c r="N12" s="82"/>
    </row>
    <row r="13" spans="2:14" s="77" customFormat="1" ht="18.75" customHeight="1">
      <c r="B13" s="83"/>
      <c r="C13" s="432"/>
      <c r="D13" s="434"/>
      <c r="E13" s="84" t="s">
        <v>193</v>
      </c>
      <c r="F13" s="85" t="s">
        <v>132</v>
      </c>
      <c r="G13" s="98">
        <v>0</v>
      </c>
      <c r="H13" s="99"/>
      <c r="I13" s="99"/>
      <c r="J13" s="99"/>
      <c r="K13" s="258" t="s">
        <v>9</v>
      </c>
      <c r="L13" s="258" t="s">
        <v>9</v>
      </c>
      <c r="M13" s="257" t="s">
        <v>9</v>
      </c>
      <c r="N13" s="82"/>
    </row>
    <row r="14" spans="2:14" s="77" customFormat="1" ht="18.75" customHeight="1">
      <c r="B14" s="83"/>
      <c r="C14" s="431" t="s">
        <v>181</v>
      </c>
      <c r="D14" s="433" t="s">
        <v>197</v>
      </c>
      <c r="E14" s="84" t="s">
        <v>192</v>
      </c>
      <c r="F14" s="85" t="s">
        <v>198</v>
      </c>
      <c r="G14" s="98">
        <v>0</v>
      </c>
      <c r="H14" s="99"/>
      <c r="I14" s="99"/>
      <c r="J14" s="99"/>
      <c r="K14" s="258" t="s">
        <v>9</v>
      </c>
      <c r="L14" s="258" t="s">
        <v>9</v>
      </c>
      <c r="M14" s="257" t="s">
        <v>9</v>
      </c>
      <c r="N14" s="82"/>
    </row>
    <row r="15" spans="2:14" s="77" customFormat="1" ht="18.75" customHeight="1">
      <c r="B15" s="83"/>
      <c r="C15" s="432"/>
      <c r="D15" s="434"/>
      <c r="E15" s="84" t="s">
        <v>193</v>
      </c>
      <c r="F15" s="85" t="s">
        <v>198</v>
      </c>
      <c r="G15" s="98">
        <v>0</v>
      </c>
      <c r="H15" s="99"/>
      <c r="I15" s="99"/>
      <c r="J15" s="99"/>
      <c r="K15" s="258" t="s">
        <v>9</v>
      </c>
      <c r="L15" s="258" t="s">
        <v>9</v>
      </c>
      <c r="M15" s="257" t="s">
        <v>9</v>
      </c>
      <c r="N15" s="82"/>
    </row>
    <row r="16" spans="2:14" s="77" customFormat="1" ht="19.5" customHeight="1">
      <c r="B16" s="83"/>
      <c r="C16" s="431" t="s">
        <v>182</v>
      </c>
      <c r="D16" s="433" t="s">
        <v>199</v>
      </c>
      <c r="E16" s="84" t="s">
        <v>192</v>
      </c>
      <c r="F16" s="85" t="s">
        <v>198</v>
      </c>
      <c r="G16" s="98">
        <v>0</v>
      </c>
      <c r="H16" s="99"/>
      <c r="I16" s="99"/>
      <c r="J16" s="99"/>
      <c r="K16" s="258" t="s">
        <v>9</v>
      </c>
      <c r="L16" s="258" t="s">
        <v>9</v>
      </c>
      <c r="M16" s="257" t="s">
        <v>9</v>
      </c>
      <c r="N16" s="82"/>
    </row>
    <row r="17" spans="2:14" s="77" customFormat="1" ht="18.75" customHeight="1">
      <c r="B17" s="83"/>
      <c r="C17" s="436"/>
      <c r="D17" s="435"/>
      <c r="E17" s="87" t="s">
        <v>193</v>
      </c>
      <c r="F17" s="88" t="s">
        <v>198</v>
      </c>
      <c r="G17" s="98">
        <v>0</v>
      </c>
      <c r="H17" s="99"/>
      <c r="I17" s="99"/>
      <c r="J17" s="99"/>
      <c r="K17" s="258" t="s">
        <v>9</v>
      </c>
      <c r="L17" s="258" t="s">
        <v>9</v>
      </c>
      <c r="M17" s="257" t="s">
        <v>9</v>
      </c>
      <c r="N17" s="82"/>
    </row>
    <row r="18" spans="2:14" s="77" customFormat="1" ht="19.5" customHeight="1">
      <c r="B18" s="83"/>
      <c r="C18" s="431" t="s">
        <v>61</v>
      </c>
      <c r="D18" s="437" t="s">
        <v>200</v>
      </c>
      <c r="E18" s="84" t="s">
        <v>192</v>
      </c>
      <c r="F18" s="85" t="s">
        <v>132</v>
      </c>
      <c r="G18" s="98">
        <v>0</v>
      </c>
      <c r="H18" s="99"/>
      <c r="I18" s="99"/>
      <c r="J18" s="99"/>
      <c r="K18" s="258" t="s">
        <v>9</v>
      </c>
      <c r="L18" s="258" t="s">
        <v>9</v>
      </c>
      <c r="M18" s="257" t="s">
        <v>9</v>
      </c>
      <c r="N18" s="82"/>
    </row>
    <row r="19" spans="2:14" s="77" customFormat="1" ht="18.75" customHeight="1">
      <c r="B19" s="83"/>
      <c r="C19" s="436"/>
      <c r="D19" s="438"/>
      <c r="E19" s="84" t="s">
        <v>193</v>
      </c>
      <c r="F19" s="85" t="s">
        <v>132</v>
      </c>
      <c r="G19" s="98">
        <v>0</v>
      </c>
      <c r="H19" s="99"/>
      <c r="I19" s="99"/>
      <c r="J19" s="99"/>
      <c r="K19" s="258" t="s">
        <v>9</v>
      </c>
      <c r="L19" s="258" t="s">
        <v>9</v>
      </c>
      <c r="M19" s="257" t="s">
        <v>9</v>
      </c>
      <c r="N19" s="82"/>
    </row>
    <row r="20" spans="2:14" s="77" customFormat="1" ht="18.75" customHeight="1">
      <c r="B20" s="83"/>
      <c r="C20" s="436"/>
      <c r="D20" s="438"/>
      <c r="E20" s="84" t="s">
        <v>192</v>
      </c>
      <c r="F20" s="85" t="s">
        <v>201</v>
      </c>
      <c r="G20" s="98">
        <v>0</v>
      </c>
      <c r="H20" s="99"/>
      <c r="I20" s="99"/>
      <c r="J20" s="99"/>
      <c r="K20" s="258" t="s">
        <v>9</v>
      </c>
      <c r="L20" s="258" t="s">
        <v>9</v>
      </c>
      <c r="M20" s="257" t="s">
        <v>9</v>
      </c>
      <c r="N20" s="82"/>
    </row>
    <row r="21" spans="2:14" s="77" customFormat="1" ht="18.75" customHeight="1">
      <c r="B21" s="83"/>
      <c r="C21" s="432"/>
      <c r="D21" s="439"/>
      <c r="E21" s="84" t="s">
        <v>193</v>
      </c>
      <c r="F21" s="85" t="s">
        <v>201</v>
      </c>
      <c r="G21" s="98">
        <v>0</v>
      </c>
      <c r="H21" s="99"/>
      <c r="I21" s="99"/>
      <c r="J21" s="99"/>
      <c r="K21" s="258" t="s">
        <v>9</v>
      </c>
      <c r="L21" s="258" t="s">
        <v>9</v>
      </c>
      <c r="M21" s="257" t="s">
        <v>9</v>
      </c>
      <c r="N21" s="82"/>
    </row>
    <row r="22" spans="2:24" s="77" customFormat="1" ht="11.25">
      <c r="B22" s="63"/>
      <c r="C22" s="90"/>
      <c r="D22" s="91"/>
      <c r="E22" s="91"/>
      <c r="F22" s="92"/>
      <c r="G22" s="93"/>
      <c r="H22" s="94"/>
      <c r="I22" s="94"/>
      <c r="J22" s="94"/>
      <c r="K22" s="95"/>
      <c r="L22" s="96"/>
      <c r="M22" s="96"/>
      <c r="N22" s="62"/>
      <c r="O22" s="89"/>
      <c r="P22" s="89"/>
      <c r="Q22" s="89"/>
      <c r="R22" s="89"/>
      <c r="S22" s="89"/>
      <c r="T22" s="89"/>
      <c r="U22" s="89"/>
      <c r="V22" s="89"/>
      <c r="W22" s="89"/>
      <c r="X22" s="89"/>
    </row>
    <row r="23" spans="2:24" s="77" customFormat="1" ht="11.25" customHeight="1">
      <c r="B23" s="63"/>
      <c r="C23" s="68" t="s">
        <v>184</v>
      </c>
      <c r="D23" s="69" t="s">
        <v>185</v>
      </c>
      <c r="E23" s="69"/>
      <c r="F23" s="64"/>
      <c r="G23" s="64"/>
      <c r="H23" s="64"/>
      <c r="I23" s="64"/>
      <c r="J23" s="64"/>
      <c r="K23" s="64"/>
      <c r="L23" s="64"/>
      <c r="M23" s="64"/>
      <c r="N23" s="62"/>
      <c r="O23" s="97"/>
      <c r="P23" s="97"/>
      <c r="Q23" s="97"/>
      <c r="R23" s="97"/>
      <c r="S23" s="97"/>
      <c r="T23" s="97"/>
      <c r="U23" s="97"/>
      <c r="V23" s="97"/>
      <c r="W23" s="97"/>
      <c r="X23" s="97"/>
    </row>
    <row r="24" spans="2:14" ht="15" thickBot="1">
      <c r="B24" s="65"/>
      <c r="C24" s="66"/>
      <c r="D24" s="66"/>
      <c r="E24" s="66"/>
      <c r="F24" s="66"/>
      <c r="G24" s="66"/>
      <c r="H24" s="66"/>
      <c r="I24" s="66"/>
      <c r="J24" s="66"/>
      <c r="K24" s="66"/>
      <c r="L24" s="66"/>
      <c r="M24" s="66"/>
      <c r="N24" s="67"/>
    </row>
  </sheetData>
  <sheetProtection password="CC20" sheet="1" formatCells="0" formatColumns="0" formatRows="0"/>
  <mergeCells count="15">
    <mergeCell ref="B2:N2"/>
    <mergeCell ref="B3:N3"/>
    <mergeCell ref="D6:E6"/>
    <mergeCell ref="C7:C8"/>
    <mergeCell ref="D7:D8"/>
    <mergeCell ref="C9:C11"/>
    <mergeCell ref="D9:D11"/>
    <mergeCell ref="C12:C13"/>
    <mergeCell ref="D12:D13"/>
    <mergeCell ref="C14:C15"/>
    <mergeCell ref="D14:D15"/>
    <mergeCell ref="D16:D17"/>
    <mergeCell ref="C18:C21"/>
    <mergeCell ref="D18:D21"/>
    <mergeCell ref="C16:C17"/>
  </mergeCells>
  <dataValidations count="3">
    <dataValidation type="decimal" allowBlank="1" showErrorMessage="1" errorTitle="Ошибка" error="Допускается ввод только неотрицательных чисел!" sqref="G7:G21">
      <formula1>0</formula1>
      <formula2>9.99999999999999E+23</formula2>
    </dataValidation>
    <dataValidation type="textLength" operator="lessThanOrEqual" allowBlank="1" showInputMessage="1" showErrorMessage="1" errorTitle="Ошибка" error="Допускается ввод не более 900 символов!" sqref="K7:M21">
      <formula1>900</formula1>
    </dataValidation>
    <dataValidation allowBlank="1" showInputMessage="1" showErrorMessage="1" prompt="Выберите значение из календаря, выполнив двойной щелчок левой кнопки мыши по ячейке." sqref="H7:J7"/>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2"/>
  <colBreaks count="1" manualBreakCount="1">
    <brk id="15" max="65535" man="1"/>
  </colBreaks>
  <drawing r:id="rId1"/>
</worksheet>
</file>

<file path=xl/worksheets/sheet5.xml><?xml version="1.0" encoding="utf-8"?>
<worksheet xmlns="http://schemas.openxmlformats.org/spreadsheetml/2006/main" xmlns:r="http://schemas.openxmlformats.org/officeDocument/2006/relationships">
  <sheetPr>
    <tabColor indexed="50"/>
  </sheetPr>
  <dimension ref="B2:J66"/>
  <sheetViews>
    <sheetView workbookViewId="0" topLeftCell="A37">
      <selection activeCell="C60" sqref="C60:E61"/>
    </sheetView>
  </sheetViews>
  <sheetFormatPr defaultColWidth="9.140625" defaultRowHeight="15"/>
  <cols>
    <col min="1" max="1" width="3.28125" style="0" customWidth="1"/>
    <col min="2" max="2" width="3.57421875" style="0" customWidth="1"/>
    <col min="3" max="3" width="25.00390625" style="0" customWidth="1"/>
    <col min="4" max="4" width="26.57421875" style="0" customWidth="1"/>
    <col min="5" max="5" width="26.00390625" style="0" customWidth="1"/>
    <col min="6" max="7" width="25.7109375" style="0" customWidth="1"/>
    <col min="8" max="8" width="3.140625" style="0" customWidth="1"/>
  </cols>
  <sheetData>
    <row r="1" ht="15" thickBot="1"/>
    <row r="2" spans="2:8" ht="14.25">
      <c r="B2" s="303" t="s">
        <v>14</v>
      </c>
      <c r="C2" s="304"/>
      <c r="D2" s="304"/>
      <c r="E2" s="304"/>
      <c r="F2" s="304"/>
      <c r="G2" s="304"/>
      <c r="H2" s="305"/>
    </row>
    <row r="3" spans="2:8" ht="23.25" customHeight="1">
      <c r="B3" s="306"/>
      <c r="C3" s="307"/>
      <c r="D3" s="307"/>
      <c r="E3" s="307"/>
      <c r="F3" s="307"/>
      <c r="G3" s="307"/>
      <c r="H3" s="308"/>
    </row>
    <row r="4" spans="2:8" ht="14.25">
      <c r="B4" s="306" t="str">
        <f>'Титул (общ инф)'!D18</f>
        <v>Теплосети</v>
      </c>
      <c r="C4" s="307"/>
      <c r="D4" s="307"/>
      <c r="E4" s="307"/>
      <c r="F4" s="307"/>
      <c r="G4" s="307"/>
      <c r="H4" s="308"/>
    </row>
    <row r="5" spans="2:8" ht="15" thickBot="1">
      <c r="B5" s="309"/>
      <c r="C5" s="310"/>
      <c r="D5" s="310"/>
      <c r="E5" s="310"/>
      <c r="F5" s="310"/>
      <c r="G5" s="310"/>
      <c r="H5" s="311"/>
    </row>
    <row r="6" ht="15" thickBot="1"/>
    <row r="7" spans="2:8" ht="15">
      <c r="B7" s="13"/>
      <c r="C7" s="14"/>
      <c r="D7" s="14"/>
      <c r="E7" s="14"/>
      <c r="F7" s="14"/>
      <c r="G7" s="111"/>
      <c r="H7" s="15"/>
    </row>
    <row r="8" spans="2:8" ht="18">
      <c r="B8" s="16"/>
      <c r="C8" s="448" t="s">
        <v>245</v>
      </c>
      <c r="D8" s="448"/>
      <c r="E8" s="448"/>
      <c r="F8" s="448"/>
      <c r="G8" s="448"/>
      <c r="H8" s="28"/>
    </row>
    <row r="9" spans="2:8" ht="18">
      <c r="B9" s="16"/>
      <c r="C9" s="101"/>
      <c r="D9" s="101"/>
      <c r="E9" s="101"/>
      <c r="F9" s="101"/>
      <c r="G9" s="117" t="s">
        <v>238</v>
      </c>
      <c r="H9" s="28"/>
    </row>
    <row r="10" spans="2:8" ht="15">
      <c r="B10" s="16"/>
      <c r="C10" s="449" t="s">
        <v>86</v>
      </c>
      <c r="D10" s="449"/>
      <c r="E10" s="449"/>
      <c r="F10" s="110" t="s">
        <v>12</v>
      </c>
      <c r="G10" s="110" t="s">
        <v>13</v>
      </c>
      <c r="H10" s="28"/>
    </row>
    <row r="11" spans="2:8" ht="15">
      <c r="B11" s="16"/>
      <c r="C11" s="450" t="s">
        <v>211</v>
      </c>
      <c r="D11" s="450"/>
      <c r="E11" s="451"/>
      <c r="F11" s="256">
        <f>SUM(F27+F25+F13)</f>
        <v>21246.27</v>
      </c>
      <c r="G11" s="256">
        <f>SUM(G27+G25+G13)</f>
        <v>21246.27</v>
      </c>
      <c r="H11" s="28"/>
    </row>
    <row r="12" spans="2:8" ht="14.25">
      <c r="B12" s="16"/>
      <c r="C12" s="450" t="s">
        <v>212</v>
      </c>
      <c r="D12" s="450"/>
      <c r="E12" s="451"/>
      <c r="F12" s="103"/>
      <c r="G12" s="103"/>
      <c r="H12" s="28"/>
    </row>
    <row r="13" spans="2:8" ht="15">
      <c r="B13" s="16"/>
      <c r="C13" s="450" t="s">
        <v>213</v>
      </c>
      <c r="D13" s="452" t="s">
        <v>229</v>
      </c>
      <c r="E13" s="453"/>
      <c r="F13" s="102">
        <f>SUM(F14:F19)</f>
        <v>1073.86</v>
      </c>
      <c r="G13" s="102">
        <f>SUM(G14:G19)</f>
        <v>1073.86</v>
      </c>
      <c r="H13" s="28"/>
    </row>
    <row r="14" spans="2:8" ht="14.25">
      <c r="B14" s="16"/>
      <c r="C14" s="450"/>
      <c r="D14" s="454" t="s">
        <v>221</v>
      </c>
      <c r="E14" s="455"/>
      <c r="F14" s="104">
        <v>1073.86</v>
      </c>
      <c r="G14" s="104">
        <v>1073.86</v>
      </c>
      <c r="H14" s="28"/>
    </row>
    <row r="15" spans="2:8" ht="14.25">
      <c r="B15" s="16"/>
      <c r="C15" s="450"/>
      <c r="D15" s="454" t="s">
        <v>222</v>
      </c>
      <c r="E15" s="455"/>
      <c r="F15" s="104"/>
      <c r="G15" s="104"/>
      <c r="H15" s="28"/>
    </row>
    <row r="16" spans="2:8" ht="14.25">
      <c r="B16" s="16"/>
      <c r="C16" s="450"/>
      <c r="D16" s="454" t="s">
        <v>156</v>
      </c>
      <c r="E16" s="455"/>
      <c r="F16" s="104"/>
      <c r="G16" s="104"/>
      <c r="H16" s="28"/>
    </row>
    <row r="17" spans="2:8" ht="14.25">
      <c r="B17" s="16"/>
      <c r="C17" s="450"/>
      <c r="D17" s="454" t="s">
        <v>91</v>
      </c>
      <c r="E17" s="455"/>
      <c r="F17" s="104"/>
      <c r="G17" s="104"/>
      <c r="H17" s="28"/>
    </row>
    <row r="18" spans="2:8" ht="14.25">
      <c r="B18" s="16"/>
      <c r="C18" s="450"/>
      <c r="D18" s="454" t="s">
        <v>223</v>
      </c>
      <c r="E18" s="455"/>
      <c r="F18" s="104"/>
      <c r="G18" s="104"/>
      <c r="H18" s="28"/>
    </row>
    <row r="19" spans="2:8" ht="14.25">
      <c r="B19" s="16"/>
      <c r="C19" s="450"/>
      <c r="D19" s="454" t="s">
        <v>224</v>
      </c>
      <c r="E19" s="455"/>
      <c r="F19" s="104"/>
      <c r="G19" s="104"/>
      <c r="H19" s="28"/>
    </row>
    <row r="20" spans="2:8" ht="14.25">
      <c r="B20" s="16"/>
      <c r="C20" s="450" t="s">
        <v>214</v>
      </c>
      <c r="D20" s="450" t="s">
        <v>225</v>
      </c>
      <c r="E20" s="451"/>
      <c r="F20" s="104">
        <v>0</v>
      </c>
      <c r="G20" s="104">
        <v>0</v>
      </c>
      <c r="H20" s="28"/>
    </row>
    <row r="21" spans="2:8" ht="14.25">
      <c r="B21" s="16"/>
      <c r="C21" s="450"/>
      <c r="D21" s="456" t="s">
        <v>206</v>
      </c>
      <c r="E21" s="457"/>
      <c r="F21" s="104"/>
      <c r="G21" s="104"/>
      <c r="H21" s="28"/>
    </row>
    <row r="22" spans="2:8" ht="14.25">
      <c r="B22" s="16"/>
      <c r="C22" s="450"/>
      <c r="D22" s="450" t="s">
        <v>226</v>
      </c>
      <c r="E22" s="451"/>
      <c r="F22" s="104"/>
      <c r="G22" s="104"/>
      <c r="H22" s="28"/>
    </row>
    <row r="23" spans="2:8" ht="14.25">
      <c r="B23" s="16"/>
      <c r="C23" s="450"/>
      <c r="D23" s="456" t="s">
        <v>207</v>
      </c>
      <c r="E23" s="457"/>
      <c r="F23" s="104"/>
      <c r="G23" s="104"/>
      <c r="H23" s="28"/>
    </row>
    <row r="24" spans="2:8" ht="15">
      <c r="B24" s="16"/>
      <c r="C24" s="450" t="s">
        <v>215</v>
      </c>
      <c r="D24" s="450"/>
      <c r="E24" s="451"/>
      <c r="F24" s="256">
        <f>F25+F27</f>
        <v>20172.41</v>
      </c>
      <c r="G24" s="256">
        <f>G25+G27</f>
        <v>20172.41</v>
      </c>
      <c r="H24" s="28"/>
    </row>
    <row r="25" spans="2:8" ht="15">
      <c r="B25" s="16"/>
      <c r="C25" s="450" t="s">
        <v>216</v>
      </c>
      <c r="D25" s="450"/>
      <c r="E25" s="451"/>
      <c r="F25" s="259">
        <v>1970.7</v>
      </c>
      <c r="G25" s="259">
        <v>1970.7</v>
      </c>
      <c r="H25" s="28"/>
    </row>
    <row r="26" spans="2:8" ht="14.25">
      <c r="B26" s="16"/>
      <c r="C26" s="458" t="s">
        <v>237</v>
      </c>
      <c r="D26" s="459"/>
      <c r="E26" s="460"/>
      <c r="F26" s="109">
        <f>SUM(F25/F11)</f>
        <v>0.09275510477839169</v>
      </c>
      <c r="G26" s="109">
        <f>SUM(G25/G11)</f>
        <v>0.09275510477839169</v>
      </c>
      <c r="H26" s="28"/>
    </row>
    <row r="27" spans="2:8" ht="14.25">
      <c r="B27" s="16"/>
      <c r="C27" s="450" t="s">
        <v>217</v>
      </c>
      <c r="D27" s="450"/>
      <c r="E27" s="451"/>
      <c r="F27" s="254">
        <v>18201.71</v>
      </c>
      <c r="G27" s="254">
        <v>18201.71</v>
      </c>
      <c r="H27" s="28"/>
    </row>
    <row r="28" spans="2:8" ht="14.25">
      <c r="B28" s="16"/>
      <c r="C28" s="450" t="s">
        <v>218</v>
      </c>
      <c r="D28" s="450"/>
      <c r="E28" s="451"/>
      <c r="F28" s="103"/>
      <c r="G28" s="103"/>
      <c r="H28" s="28"/>
    </row>
    <row r="29" spans="2:8" ht="14.25">
      <c r="B29" s="16"/>
      <c r="C29" s="450" t="s">
        <v>219</v>
      </c>
      <c r="D29" s="450"/>
      <c r="E29" s="451"/>
      <c r="F29" s="103"/>
      <c r="G29" s="103"/>
      <c r="H29" s="28"/>
    </row>
    <row r="30" spans="2:8" ht="14.25">
      <c r="B30" s="16"/>
      <c r="C30" s="452" t="s">
        <v>220</v>
      </c>
      <c r="D30" s="450" t="s">
        <v>87</v>
      </c>
      <c r="E30" s="451"/>
      <c r="F30" s="254">
        <f>F31+F34+F41</f>
        <v>18201.71</v>
      </c>
      <c r="G30" s="254">
        <f>G31+G34+G41</f>
        <v>18201.71</v>
      </c>
      <c r="H30" s="28"/>
    </row>
    <row r="31" spans="2:8" ht="14.25">
      <c r="B31" s="16"/>
      <c r="C31" s="452"/>
      <c r="D31" s="450" t="s">
        <v>227</v>
      </c>
      <c r="E31" s="451"/>
      <c r="F31" s="254">
        <f>F32+F33</f>
        <v>3720.01</v>
      </c>
      <c r="G31" s="254">
        <f>G32+G33</f>
        <v>3720.01</v>
      </c>
      <c r="H31" s="28"/>
    </row>
    <row r="32" spans="2:8" ht="14.25">
      <c r="B32" s="16"/>
      <c r="C32" s="452"/>
      <c r="D32" s="454" t="s">
        <v>233</v>
      </c>
      <c r="E32" s="455"/>
      <c r="F32" s="255">
        <v>3608.01</v>
      </c>
      <c r="G32" s="255">
        <v>3608.01</v>
      </c>
      <c r="H32" s="28"/>
    </row>
    <row r="33" spans="2:8" ht="14.25">
      <c r="B33" s="16"/>
      <c r="C33" s="452"/>
      <c r="D33" s="454" t="s">
        <v>234</v>
      </c>
      <c r="E33" s="455"/>
      <c r="F33" s="103">
        <v>112</v>
      </c>
      <c r="G33" s="103">
        <v>112</v>
      </c>
      <c r="H33" s="28"/>
    </row>
    <row r="34" spans="2:8" ht="14.25">
      <c r="B34" s="16"/>
      <c r="C34" s="452"/>
      <c r="D34" s="450" t="s">
        <v>230</v>
      </c>
      <c r="E34" s="451"/>
      <c r="F34" s="254">
        <f>F35+F38</f>
        <v>12281.7</v>
      </c>
      <c r="G34" s="254">
        <f>G35+G38</f>
        <v>12281.7</v>
      </c>
      <c r="H34" s="28"/>
    </row>
    <row r="35" spans="2:8" ht="14.25">
      <c r="B35" s="16"/>
      <c r="C35" s="452"/>
      <c r="D35" s="454" t="s">
        <v>233</v>
      </c>
      <c r="E35" s="455"/>
      <c r="F35" s="105">
        <v>3049.3</v>
      </c>
      <c r="G35" s="105">
        <v>3049.3</v>
      </c>
      <c r="H35" s="28"/>
    </row>
    <row r="36" spans="2:8" ht="14.25">
      <c r="B36" s="16"/>
      <c r="C36" s="452"/>
      <c r="D36" s="456" t="s">
        <v>231</v>
      </c>
      <c r="E36" s="457"/>
      <c r="F36" s="103">
        <v>17</v>
      </c>
      <c r="G36" s="103">
        <v>17</v>
      </c>
      <c r="H36" s="28"/>
    </row>
    <row r="37" spans="2:8" ht="14.25">
      <c r="B37" s="16"/>
      <c r="C37" s="452"/>
      <c r="D37" s="456" t="s">
        <v>232</v>
      </c>
      <c r="E37" s="457"/>
      <c r="F37" s="255">
        <f>SUM(F35/F36)</f>
        <v>179.37058823529412</v>
      </c>
      <c r="G37" s="255">
        <f>SUM(G35/G36)</f>
        <v>179.37058823529412</v>
      </c>
      <c r="H37" s="28"/>
    </row>
    <row r="38" spans="2:8" ht="14.25">
      <c r="B38" s="16"/>
      <c r="C38" s="452"/>
      <c r="D38" s="454" t="s">
        <v>234</v>
      </c>
      <c r="E38" s="455"/>
      <c r="F38" s="254">
        <v>9232.4</v>
      </c>
      <c r="G38" s="254">
        <v>9232.4</v>
      </c>
      <c r="H38" s="28"/>
    </row>
    <row r="39" spans="2:8" ht="14.25">
      <c r="B39" s="16"/>
      <c r="C39" s="452"/>
      <c r="D39" s="456" t="s">
        <v>235</v>
      </c>
      <c r="E39" s="457"/>
      <c r="F39" s="260">
        <v>55</v>
      </c>
      <c r="G39" s="260">
        <v>55</v>
      </c>
      <c r="H39" s="28"/>
    </row>
    <row r="40" spans="2:8" ht="14.25">
      <c r="B40" s="16"/>
      <c r="C40" s="452"/>
      <c r="D40" s="456" t="s">
        <v>236</v>
      </c>
      <c r="E40" s="457"/>
      <c r="F40" s="255">
        <f>SUM(F38/F39)</f>
        <v>167.86181818181817</v>
      </c>
      <c r="G40" s="255">
        <f>SUM(G38/G39)</f>
        <v>167.86181818181817</v>
      </c>
      <c r="H40" s="28"/>
    </row>
    <row r="41" spans="2:8" ht="14.25">
      <c r="B41" s="16"/>
      <c r="C41" s="452"/>
      <c r="D41" s="450" t="s">
        <v>228</v>
      </c>
      <c r="E41" s="451"/>
      <c r="F41" s="105">
        <f>F42+F43</f>
        <v>2200</v>
      </c>
      <c r="G41" s="105">
        <f>G42+G43</f>
        <v>2200</v>
      </c>
      <c r="H41" s="28"/>
    </row>
    <row r="42" spans="2:8" ht="14.25">
      <c r="B42" s="16"/>
      <c r="C42" s="452"/>
      <c r="D42" s="454" t="s">
        <v>233</v>
      </c>
      <c r="E42" s="455"/>
      <c r="F42" s="103">
        <v>1689.6</v>
      </c>
      <c r="G42" s="103">
        <v>1689.6</v>
      </c>
      <c r="H42" s="28"/>
    </row>
    <row r="43" spans="2:8" ht="14.25">
      <c r="B43" s="16"/>
      <c r="C43" s="452"/>
      <c r="D43" s="454" t="s">
        <v>234</v>
      </c>
      <c r="E43" s="455"/>
      <c r="F43" s="103">
        <v>510.4</v>
      </c>
      <c r="G43" s="103">
        <v>510.4</v>
      </c>
      <c r="H43" s="28"/>
    </row>
    <row r="44" spans="2:8" ht="14.25">
      <c r="B44" s="16"/>
      <c r="C44" s="35"/>
      <c r="D44" s="35"/>
      <c r="E44" s="35"/>
      <c r="F44" s="35"/>
      <c r="G44" s="35"/>
      <c r="H44" s="28"/>
    </row>
    <row r="45" spans="2:8" ht="18">
      <c r="B45" s="465" t="s">
        <v>246</v>
      </c>
      <c r="C45" s="448"/>
      <c r="D45" s="448"/>
      <c r="E45" s="448"/>
      <c r="F45" s="448"/>
      <c r="G45" s="448"/>
      <c r="H45" s="466"/>
    </row>
    <row r="46" spans="2:8" ht="15">
      <c r="B46" s="16"/>
      <c r="C46" s="35"/>
      <c r="D46" s="35"/>
      <c r="E46" s="35"/>
      <c r="F46" s="35"/>
      <c r="G46" s="116" t="s">
        <v>238</v>
      </c>
      <c r="H46" s="28"/>
    </row>
    <row r="47" spans="2:8" ht="15">
      <c r="B47" s="16"/>
      <c r="C47" s="449" t="s">
        <v>86</v>
      </c>
      <c r="D47" s="449"/>
      <c r="E47" s="449"/>
      <c r="F47" s="110" t="s">
        <v>384</v>
      </c>
      <c r="G47" s="110" t="s">
        <v>13</v>
      </c>
      <c r="H47" s="28"/>
    </row>
    <row r="48" spans="2:8" ht="14.25">
      <c r="B48" s="16"/>
      <c r="C48" s="467" t="s">
        <v>239</v>
      </c>
      <c r="D48" s="468"/>
      <c r="E48" s="468"/>
      <c r="F48" s="121"/>
      <c r="G48" s="122"/>
      <c r="H48" s="28"/>
    </row>
    <row r="49" spans="2:8" ht="14.25">
      <c r="B49" s="16"/>
      <c r="C49" s="467" t="s">
        <v>240</v>
      </c>
      <c r="D49" s="468"/>
      <c r="E49" s="468"/>
      <c r="F49" s="121"/>
      <c r="G49" s="122"/>
      <c r="H49" s="28"/>
    </row>
    <row r="50" spans="2:8" ht="14.25">
      <c r="B50" s="16"/>
      <c r="C50" s="469" t="s">
        <v>241</v>
      </c>
      <c r="D50" s="469" t="s">
        <v>87</v>
      </c>
      <c r="E50" s="467"/>
      <c r="F50" s="119">
        <f>F51+F52</f>
        <v>0</v>
      </c>
      <c r="G50" s="119">
        <f>G51+G52</f>
        <v>0</v>
      </c>
      <c r="H50" s="28"/>
    </row>
    <row r="51" spans="2:8" ht="14.25">
      <c r="B51" s="16"/>
      <c r="C51" s="469"/>
      <c r="D51" s="469" t="s">
        <v>242</v>
      </c>
      <c r="E51" s="467"/>
      <c r="F51" s="121"/>
      <c r="G51" s="122"/>
      <c r="H51" s="28"/>
    </row>
    <row r="52" spans="2:8" ht="14.25">
      <c r="B52" s="16"/>
      <c r="C52" s="469"/>
      <c r="D52" s="469" t="s">
        <v>244</v>
      </c>
      <c r="E52" s="467"/>
      <c r="F52" s="120">
        <f>SUM(F53:F56)</f>
        <v>0</v>
      </c>
      <c r="G52" s="120">
        <f>SUM(G53:G56)</f>
        <v>0</v>
      </c>
      <c r="H52" s="28"/>
    </row>
    <row r="53" spans="2:8" ht="14.25">
      <c r="B53" s="16"/>
      <c r="C53" s="469"/>
      <c r="D53" s="461" t="s">
        <v>243</v>
      </c>
      <c r="E53" s="462"/>
      <c r="F53" s="123"/>
      <c r="G53" s="124"/>
      <c r="H53" s="28"/>
    </row>
    <row r="54" spans="2:8" ht="14.25">
      <c r="B54" s="16"/>
      <c r="C54" s="469"/>
      <c r="D54" s="463" t="s">
        <v>222</v>
      </c>
      <c r="E54" s="464"/>
      <c r="F54" s="123"/>
      <c r="G54" s="124"/>
      <c r="H54" s="28"/>
    </row>
    <row r="55" spans="2:8" ht="14.25">
      <c r="B55" s="16"/>
      <c r="C55" s="469"/>
      <c r="D55" s="463" t="s">
        <v>156</v>
      </c>
      <c r="E55" s="464"/>
      <c r="F55" s="123"/>
      <c r="G55" s="124"/>
      <c r="H55" s="28"/>
    </row>
    <row r="56" spans="2:8" ht="14.25">
      <c r="B56" s="16"/>
      <c r="C56" s="469"/>
      <c r="D56" s="463" t="s">
        <v>91</v>
      </c>
      <c r="E56" s="464"/>
      <c r="F56" s="123"/>
      <c r="G56" s="124"/>
      <c r="H56" s="28"/>
    </row>
    <row r="57" spans="2:8" ht="15" thickBot="1">
      <c r="B57" s="21"/>
      <c r="C57" s="22"/>
      <c r="D57" s="22"/>
      <c r="E57" s="22"/>
      <c r="F57" s="22"/>
      <c r="G57" s="22"/>
      <c r="H57" s="23"/>
    </row>
    <row r="58" spans="2:3" ht="14.25">
      <c r="B58" s="166" t="s">
        <v>184</v>
      </c>
      <c r="C58" s="167" t="s">
        <v>185</v>
      </c>
    </row>
    <row r="60" spans="3:10" ht="14.25">
      <c r="C60" s="261" t="s">
        <v>15</v>
      </c>
      <c r="D60" s="265" t="s">
        <v>18</v>
      </c>
      <c r="E60" s="264"/>
      <c r="F60" s="265"/>
      <c r="G60" s="265"/>
      <c r="H60" s="262"/>
      <c r="I60" s="427"/>
      <c r="J60" s="428"/>
    </row>
    <row r="61" spans="3:10" ht="14.25">
      <c r="C61" s="262"/>
      <c r="E61" s="263" t="s">
        <v>17</v>
      </c>
      <c r="F61" s="266"/>
      <c r="G61" s="266"/>
      <c r="H61" s="262"/>
      <c r="I61" s="430" t="s">
        <v>17</v>
      </c>
      <c r="J61" s="429"/>
    </row>
    <row r="66" ht="14.25">
      <c r="E66" s="35"/>
    </row>
  </sheetData>
  <mergeCells count="54">
    <mergeCell ref="I60:J60"/>
    <mergeCell ref="I61:J61"/>
    <mergeCell ref="D56:E56"/>
    <mergeCell ref="C47:E47"/>
    <mergeCell ref="C48:E48"/>
    <mergeCell ref="C49:E49"/>
    <mergeCell ref="C50:C56"/>
    <mergeCell ref="D50:E50"/>
    <mergeCell ref="D51:E51"/>
    <mergeCell ref="D52:E52"/>
    <mergeCell ref="D53:E53"/>
    <mergeCell ref="D54:E54"/>
    <mergeCell ref="D55:E55"/>
    <mergeCell ref="D41:E41"/>
    <mergeCell ref="D42:E42"/>
    <mergeCell ref="D43:E43"/>
    <mergeCell ref="B45:H45"/>
    <mergeCell ref="D37:E37"/>
    <mergeCell ref="D38:E38"/>
    <mergeCell ref="D39:E39"/>
    <mergeCell ref="D40:E40"/>
    <mergeCell ref="C28:E28"/>
    <mergeCell ref="C29:E29"/>
    <mergeCell ref="C30:C43"/>
    <mergeCell ref="D30:E30"/>
    <mergeCell ref="D31:E31"/>
    <mergeCell ref="D32:E32"/>
    <mergeCell ref="D33:E33"/>
    <mergeCell ref="D34:E34"/>
    <mergeCell ref="D35:E35"/>
    <mergeCell ref="D36:E36"/>
    <mergeCell ref="C24:E24"/>
    <mergeCell ref="C25:E25"/>
    <mergeCell ref="C26:E26"/>
    <mergeCell ref="C27:E27"/>
    <mergeCell ref="C20:C23"/>
    <mergeCell ref="D20:E20"/>
    <mergeCell ref="D21:E21"/>
    <mergeCell ref="D22:E22"/>
    <mergeCell ref="D23:E23"/>
    <mergeCell ref="C11:E11"/>
    <mergeCell ref="C12:E12"/>
    <mergeCell ref="C13:C19"/>
    <mergeCell ref="D13:E13"/>
    <mergeCell ref="D14:E14"/>
    <mergeCell ref="D15:E15"/>
    <mergeCell ref="D16:E16"/>
    <mergeCell ref="D17:E17"/>
    <mergeCell ref="D18:E18"/>
    <mergeCell ref="D19:E19"/>
    <mergeCell ref="B2:H3"/>
    <mergeCell ref="B4:H5"/>
    <mergeCell ref="C8:G8"/>
    <mergeCell ref="C10:E10"/>
  </mergeCells>
  <dataValidations count="1">
    <dataValidation allowBlank="1" showInputMessage="1" showErrorMessage="1" sqref="D14 F53:F54 D53:D54 D15:E17"/>
  </dataValidation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50"/>
  </sheetPr>
  <dimension ref="B2:I72"/>
  <sheetViews>
    <sheetView workbookViewId="0" topLeftCell="D38">
      <selection activeCell="F47" sqref="F47"/>
    </sheetView>
  </sheetViews>
  <sheetFormatPr defaultColWidth="9.140625" defaultRowHeight="15"/>
  <cols>
    <col min="1" max="1" width="1.7109375" style="0" customWidth="1"/>
    <col min="2" max="2" width="2.00390625" style="0" customWidth="1"/>
    <col min="3" max="3" width="5.421875" style="0" customWidth="1"/>
    <col min="4" max="4" width="17.421875" style="0" customWidth="1"/>
    <col min="5" max="5" width="54.7109375" style="0" customWidth="1"/>
    <col min="6" max="6" width="17.57421875" style="0" customWidth="1"/>
    <col min="7" max="7" width="14.421875" style="0" customWidth="1"/>
    <col min="8" max="8" width="15.57421875" style="0" customWidth="1"/>
    <col min="9" max="9" width="3.140625" style="0" customWidth="1"/>
  </cols>
  <sheetData>
    <row r="2" spans="2:9" ht="45.75" customHeight="1">
      <c r="B2" s="470" t="s">
        <v>343</v>
      </c>
      <c r="C2" s="470"/>
      <c r="D2" s="470"/>
      <c r="E2" s="470"/>
      <c r="F2" s="470"/>
      <c r="G2" s="470"/>
      <c r="H2" s="471"/>
      <c r="I2" s="472"/>
    </row>
    <row r="3" spans="2:9" ht="15" thickBot="1">
      <c r="B3" s="473" t="str">
        <f>'Титул (общ инф)'!D18</f>
        <v>Теплосети</v>
      </c>
      <c r="C3" s="473"/>
      <c r="D3" s="473"/>
      <c r="E3" s="473"/>
      <c r="F3" s="473"/>
      <c r="G3" s="473"/>
      <c r="H3" s="474"/>
      <c r="I3" s="475"/>
    </row>
    <row r="4" spans="2:9" ht="15" thickBot="1">
      <c r="B4" s="131"/>
      <c r="C4" s="132"/>
      <c r="D4" s="132"/>
      <c r="E4" s="132"/>
      <c r="F4" s="132"/>
      <c r="G4" s="132"/>
      <c r="H4" s="132"/>
      <c r="I4" s="132"/>
    </row>
    <row r="5" spans="2:9" ht="14.25">
      <c r="B5" s="169"/>
      <c r="C5" s="170"/>
      <c r="D5" s="170"/>
      <c r="E5" s="170"/>
      <c r="F5" s="170"/>
      <c r="G5" s="170"/>
      <c r="H5" s="170"/>
      <c r="I5" s="171"/>
    </row>
    <row r="6" spans="2:9" ht="47.25" customHeight="1" thickBot="1">
      <c r="B6" s="172"/>
      <c r="C6" s="133" t="s">
        <v>58</v>
      </c>
      <c r="D6" s="476" t="s">
        <v>59</v>
      </c>
      <c r="E6" s="477"/>
      <c r="F6" s="133" t="s">
        <v>130</v>
      </c>
      <c r="G6" s="133" t="s">
        <v>385</v>
      </c>
      <c r="H6" s="134" t="s">
        <v>386</v>
      </c>
      <c r="I6" s="135"/>
    </row>
    <row r="7" spans="2:9" ht="14.25">
      <c r="B7" s="172"/>
      <c r="C7" s="136">
        <v>1</v>
      </c>
      <c r="D7" s="478">
        <f>C7+1</f>
        <v>2</v>
      </c>
      <c r="E7" s="478"/>
      <c r="F7" s="136">
        <f>D7+1</f>
        <v>3</v>
      </c>
      <c r="G7" s="155">
        <f>F7+1</f>
        <v>4</v>
      </c>
      <c r="H7" s="156">
        <f>G7+1</f>
        <v>5</v>
      </c>
      <c r="I7" s="135"/>
    </row>
    <row r="8" spans="2:9" ht="14.25">
      <c r="B8" s="173"/>
      <c r="C8" s="137" t="s">
        <v>190</v>
      </c>
      <c r="D8" s="479" t="s">
        <v>261</v>
      </c>
      <c r="E8" s="480"/>
      <c r="F8" s="138" t="s">
        <v>256</v>
      </c>
      <c r="G8" s="481" t="s">
        <v>6</v>
      </c>
      <c r="H8" s="482"/>
      <c r="I8" s="135"/>
    </row>
    <row r="9" spans="2:9" ht="14.25">
      <c r="B9" s="173"/>
      <c r="C9" s="139">
        <v>2</v>
      </c>
      <c r="D9" s="483" t="s">
        <v>262</v>
      </c>
      <c r="E9" s="484"/>
      <c r="F9" s="140" t="s">
        <v>263</v>
      </c>
      <c r="G9" s="157">
        <v>58806.42</v>
      </c>
      <c r="H9" s="157">
        <v>58806.42</v>
      </c>
      <c r="I9" s="135"/>
    </row>
    <row r="10" spans="2:9" ht="30" customHeight="1">
      <c r="B10" s="173"/>
      <c r="C10" s="139">
        <v>3</v>
      </c>
      <c r="D10" s="483" t="s">
        <v>264</v>
      </c>
      <c r="E10" s="484"/>
      <c r="F10" s="140" t="s">
        <v>263</v>
      </c>
      <c r="G10" s="158">
        <f>SUM(G12+G25+G28+G30+G31+G32+G33+G34+G37+G40+G43)</f>
        <v>53649.93000000001</v>
      </c>
      <c r="H10" s="158">
        <v>53695.68</v>
      </c>
      <c r="I10" s="135"/>
    </row>
    <row r="11" spans="2:9" ht="14.25">
      <c r="B11" s="173"/>
      <c r="C11" s="139" t="s">
        <v>204</v>
      </c>
      <c r="D11" s="485" t="s">
        <v>265</v>
      </c>
      <c r="E11" s="486"/>
      <c r="F11" s="140" t="s">
        <v>263</v>
      </c>
      <c r="G11" s="157">
        <v>0</v>
      </c>
      <c r="H11" s="157">
        <v>0</v>
      </c>
      <c r="I11" s="135"/>
    </row>
    <row r="12" spans="2:9" ht="14.25">
      <c r="B12" s="173"/>
      <c r="C12" s="139" t="s">
        <v>266</v>
      </c>
      <c r="D12" s="485" t="s">
        <v>267</v>
      </c>
      <c r="E12" s="486"/>
      <c r="F12" s="140" t="s">
        <v>263</v>
      </c>
      <c r="G12" s="158">
        <f>SUM(G17+G21+G13)</f>
        <v>25227.530000000002</v>
      </c>
      <c r="H12" s="158">
        <f>SUM(H17+H21+H13)</f>
        <v>25227.530000000002</v>
      </c>
      <c r="I12" s="135"/>
    </row>
    <row r="13" spans="2:9" ht="14.25">
      <c r="B13" s="173"/>
      <c r="C13" s="487" t="s">
        <v>268</v>
      </c>
      <c r="D13" s="490" t="s">
        <v>44</v>
      </c>
      <c r="E13" s="141" t="s">
        <v>269</v>
      </c>
      <c r="F13" s="140" t="s">
        <v>263</v>
      </c>
      <c r="G13" s="157">
        <v>4459.45</v>
      </c>
      <c r="H13" s="157">
        <v>4459.45</v>
      </c>
      <c r="I13" s="135"/>
    </row>
    <row r="14" spans="2:9" ht="14.25">
      <c r="B14" s="173"/>
      <c r="C14" s="488"/>
      <c r="D14" s="491"/>
      <c r="E14" s="142" t="s">
        <v>270</v>
      </c>
      <c r="F14" s="143"/>
      <c r="G14" s="157">
        <v>5491.94</v>
      </c>
      <c r="H14" s="157">
        <v>5491.94</v>
      </c>
      <c r="I14" s="135"/>
    </row>
    <row r="15" spans="2:9" ht="14.25">
      <c r="B15" s="173"/>
      <c r="C15" s="488"/>
      <c r="D15" s="491"/>
      <c r="E15" s="141" t="s">
        <v>271</v>
      </c>
      <c r="F15" s="140" t="s">
        <v>263</v>
      </c>
      <c r="G15" s="158">
        <f>IF(G14&gt;0,G13/G14,0)</f>
        <v>0.811999038591099</v>
      </c>
      <c r="H15" s="158">
        <f>IF(H14&gt;0,H13/H14,0)</f>
        <v>0.811999038591099</v>
      </c>
      <c r="I15" s="135"/>
    </row>
    <row r="16" spans="2:9" ht="14.25">
      <c r="B16" s="173"/>
      <c r="C16" s="489"/>
      <c r="D16" s="492"/>
      <c r="E16" s="142" t="s">
        <v>272</v>
      </c>
      <c r="F16" s="145" t="s">
        <v>256</v>
      </c>
      <c r="G16" s="159" t="s">
        <v>5</v>
      </c>
      <c r="H16" s="159" t="s">
        <v>5</v>
      </c>
      <c r="I16" s="135"/>
    </row>
    <row r="17" spans="2:9" ht="14.25">
      <c r="B17" s="173"/>
      <c r="C17" s="487" t="s">
        <v>3</v>
      </c>
      <c r="D17" s="490" t="s">
        <v>45</v>
      </c>
      <c r="E17" s="141" t="s">
        <v>269</v>
      </c>
      <c r="F17" s="140" t="s">
        <v>263</v>
      </c>
      <c r="G17" s="157">
        <v>5538.24</v>
      </c>
      <c r="H17" s="157">
        <v>5538.24</v>
      </c>
      <c r="I17" s="135"/>
    </row>
    <row r="18" spans="2:9" ht="14.25">
      <c r="B18" s="173"/>
      <c r="C18" s="488"/>
      <c r="D18" s="491"/>
      <c r="E18" s="142" t="s">
        <v>270</v>
      </c>
      <c r="F18" s="143"/>
      <c r="G18" s="157">
        <v>272.14</v>
      </c>
      <c r="H18" s="157">
        <v>272.14</v>
      </c>
      <c r="I18" s="135"/>
    </row>
    <row r="19" spans="2:9" ht="14.25">
      <c r="B19" s="173"/>
      <c r="C19" s="488"/>
      <c r="D19" s="491"/>
      <c r="E19" s="141" t="s">
        <v>271</v>
      </c>
      <c r="F19" s="140" t="s">
        <v>263</v>
      </c>
      <c r="G19" s="158">
        <f>IF(G18&gt;0,G17/G18,0)</f>
        <v>20.350701844638788</v>
      </c>
      <c r="H19" s="158">
        <f>IF(H18&gt;0,H17/H18,0)</f>
        <v>20.350701844638788</v>
      </c>
      <c r="I19" s="135"/>
    </row>
    <row r="20" spans="2:9" ht="14.25">
      <c r="B20" s="173"/>
      <c r="C20" s="489"/>
      <c r="D20" s="492"/>
      <c r="E20" s="142" t="s">
        <v>272</v>
      </c>
      <c r="F20" s="145" t="s">
        <v>256</v>
      </c>
      <c r="G20" s="159" t="s">
        <v>5</v>
      </c>
      <c r="H20" s="159" t="s">
        <v>5</v>
      </c>
      <c r="I20" s="135"/>
    </row>
    <row r="21" spans="2:9" ht="14.25">
      <c r="B21" s="173"/>
      <c r="C21" s="487" t="s">
        <v>43</v>
      </c>
      <c r="D21" s="490" t="s">
        <v>4</v>
      </c>
      <c r="E21" s="141" t="s">
        <v>269</v>
      </c>
      <c r="F21" s="140" t="s">
        <v>263</v>
      </c>
      <c r="G21" s="157">
        <v>15229.84</v>
      </c>
      <c r="H21" s="157">
        <v>15229.84</v>
      </c>
      <c r="I21" s="135"/>
    </row>
    <row r="22" spans="2:9" ht="14.25">
      <c r="B22" s="173"/>
      <c r="C22" s="488"/>
      <c r="D22" s="491"/>
      <c r="E22" s="142" t="s">
        <v>270</v>
      </c>
      <c r="F22" s="143"/>
      <c r="G22" s="157">
        <v>11815.24</v>
      </c>
      <c r="H22" s="157">
        <v>11815.24</v>
      </c>
      <c r="I22" s="135"/>
    </row>
    <row r="23" spans="2:9" ht="14.25">
      <c r="B23" s="173"/>
      <c r="C23" s="488"/>
      <c r="D23" s="491"/>
      <c r="E23" s="141" t="s">
        <v>271</v>
      </c>
      <c r="F23" s="140" t="s">
        <v>263</v>
      </c>
      <c r="G23" s="158">
        <f>IF(G22&gt;0,G21/G22,0)</f>
        <v>1.2889996309850669</v>
      </c>
      <c r="H23" s="158">
        <f>IF(H22&gt;0,H21/H22,0)</f>
        <v>1.2889996309850669</v>
      </c>
      <c r="I23" s="135"/>
    </row>
    <row r="24" spans="2:9" ht="14.25">
      <c r="B24" s="173"/>
      <c r="C24" s="489"/>
      <c r="D24" s="492"/>
      <c r="E24" s="142" t="s">
        <v>272</v>
      </c>
      <c r="F24" s="145" t="s">
        <v>256</v>
      </c>
      <c r="G24" s="159" t="s">
        <v>5</v>
      </c>
      <c r="H24" s="159" t="s">
        <v>5</v>
      </c>
      <c r="I24" s="135"/>
    </row>
    <row r="25" spans="2:9" ht="24" customHeight="1">
      <c r="B25" s="173"/>
      <c r="C25" s="144" t="s">
        <v>273</v>
      </c>
      <c r="D25" s="485" t="s">
        <v>274</v>
      </c>
      <c r="E25" s="486"/>
      <c r="F25" s="140" t="s">
        <v>263</v>
      </c>
      <c r="G25" s="157">
        <v>5185.8</v>
      </c>
      <c r="H25" s="157">
        <v>5246</v>
      </c>
      <c r="I25" s="135"/>
    </row>
    <row r="26" spans="2:9" ht="14.25">
      <c r="B26" s="173"/>
      <c r="C26" s="144" t="s">
        <v>275</v>
      </c>
      <c r="D26" s="493" t="s">
        <v>276</v>
      </c>
      <c r="E26" s="494"/>
      <c r="F26" s="140" t="s">
        <v>277</v>
      </c>
      <c r="G26" s="158">
        <f>IF(G27&gt;0,G25/G27,0)</f>
        <v>6.03</v>
      </c>
      <c r="H26" s="158">
        <f>IF(H27&gt;0,H25/H27,0)</f>
        <v>6.1</v>
      </c>
      <c r="I26" s="135"/>
    </row>
    <row r="27" spans="2:9" ht="14.25">
      <c r="B27" s="173"/>
      <c r="C27" s="139" t="s">
        <v>278</v>
      </c>
      <c r="D27" s="493" t="s">
        <v>279</v>
      </c>
      <c r="E27" s="494"/>
      <c r="F27" s="140" t="s">
        <v>280</v>
      </c>
      <c r="G27" s="160">
        <v>860</v>
      </c>
      <c r="H27" s="160">
        <v>860</v>
      </c>
      <c r="I27" s="135"/>
    </row>
    <row r="28" spans="2:9" ht="14.25">
      <c r="B28" s="173"/>
      <c r="C28" s="139" t="s">
        <v>281</v>
      </c>
      <c r="D28" s="485" t="s">
        <v>282</v>
      </c>
      <c r="E28" s="486"/>
      <c r="F28" s="140" t="s">
        <v>263</v>
      </c>
      <c r="G28" s="161">
        <v>195.72</v>
      </c>
      <c r="H28" s="161">
        <v>174.72</v>
      </c>
      <c r="I28" s="135"/>
    </row>
    <row r="29" spans="2:9" ht="14.25">
      <c r="B29" s="173"/>
      <c r="C29" s="139" t="s">
        <v>283</v>
      </c>
      <c r="D29" s="485" t="s">
        <v>284</v>
      </c>
      <c r="E29" s="486"/>
      <c r="F29" s="140" t="s">
        <v>263</v>
      </c>
      <c r="G29" s="161">
        <v>42.4</v>
      </c>
      <c r="H29" s="161">
        <v>42.4</v>
      </c>
      <c r="I29" s="135"/>
    </row>
    <row r="30" spans="2:9" ht="14.25">
      <c r="B30" s="173"/>
      <c r="C30" s="139" t="s">
        <v>285</v>
      </c>
      <c r="D30" s="483" t="s">
        <v>286</v>
      </c>
      <c r="E30" s="484"/>
      <c r="F30" s="140" t="s">
        <v>263</v>
      </c>
      <c r="G30" s="161">
        <v>4307.52</v>
      </c>
      <c r="H30" s="161">
        <v>4514.28</v>
      </c>
      <c r="I30" s="135"/>
    </row>
    <row r="31" spans="2:9" ht="14.25">
      <c r="B31" s="173"/>
      <c r="C31" s="139" t="s">
        <v>287</v>
      </c>
      <c r="D31" s="483" t="s">
        <v>288</v>
      </c>
      <c r="E31" s="484"/>
      <c r="F31" s="140" t="s">
        <v>263</v>
      </c>
      <c r="G31" s="161">
        <v>1305.18</v>
      </c>
      <c r="H31" s="161">
        <v>1367.83</v>
      </c>
      <c r="I31" s="135"/>
    </row>
    <row r="32" spans="2:9" ht="26.25" customHeight="1">
      <c r="B32" s="173"/>
      <c r="C32" s="139" t="s">
        <v>289</v>
      </c>
      <c r="D32" s="485" t="s">
        <v>290</v>
      </c>
      <c r="E32" s="486"/>
      <c r="F32" s="140" t="s">
        <v>263</v>
      </c>
      <c r="G32" s="161">
        <v>1680</v>
      </c>
      <c r="H32" s="161">
        <v>1680</v>
      </c>
      <c r="I32" s="135"/>
    </row>
    <row r="33" spans="2:9" ht="14.25">
      <c r="B33" s="173"/>
      <c r="C33" s="139" t="s">
        <v>291</v>
      </c>
      <c r="D33" s="485" t="s">
        <v>292</v>
      </c>
      <c r="E33" s="486"/>
      <c r="F33" s="140" t="s">
        <v>263</v>
      </c>
      <c r="G33" s="161">
        <v>2050</v>
      </c>
      <c r="H33" s="161">
        <v>2050</v>
      </c>
      <c r="I33" s="135"/>
    </row>
    <row r="34" spans="2:9" ht="14.25">
      <c r="B34" s="173"/>
      <c r="C34" s="139" t="s">
        <v>293</v>
      </c>
      <c r="D34" s="485" t="s">
        <v>294</v>
      </c>
      <c r="E34" s="486"/>
      <c r="F34" s="140" t="s">
        <v>263</v>
      </c>
      <c r="G34" s="161">
        <v>3586.87</v>
      </c>
      <c r="H34" s="161">
        <v>3586.87</v>
      </c>
      <c r="I34" s="135"/>
    </row>
    <row r="35" spans="2:9" ht="14.25">
      <c r="B35" s="173"/>
      <c r="C35" s="139" t="s">
        <v>295</v>
      </c>
      <c r="D35" s="493" t="s">
        <v>296</v>
      </c>
      <c r="E35" s="494"/>
      <c r="F35" s="140" t="s">
        <v>263</v>
      </c>
      <c r="G35" s="161">
        <v>1833.84</v>
      </c>
      <c r="H35" s="161">
        <v>1907.19</v>
      </c>
      <c r="I35" s="135"/>
    </row>
    <row r="36" spans="2:9" ht="14.25">
      <c r="B36" s="173"/>
      <c r="C36" s="139" t="s">
        <v>297</v>
      </c>
      <c r="D36" s="493" t="s">
        <v>298</v>
      </c>
      <c r="E36" s="494"/>
      <c r="F36" s="140" t="s">
        <v>263</v>
      </c>
      <c r="G36" s="161">
        <v>553.82</v>
      </c>
      <c r="H36" s="161">
        <v>575.97</v>
      </c>
      <c r="I36" s="135"/>
    </row>
    <row r="37" spans="2:9" ht="14.25">
      <c r="B37" s="173"/>
      <c r="C37" s="139" t="s">
        <v>299</v>
      </c>
      <c r="D37" s="485" t="s">
        <v>300</v>
      </c>
      <c r="E37" s="486"/>
      <c r="F37" s="140" t="s">
        <v>263</v>
      </c>
      <c r="G37" s="161">
        <v>4497.5</v>
      </c>
      <c r="H37" s="161">
        <v>4497.5</v>
      </c>
      <c r="I37" s="135"/>
    </row>
    <row r="38" spans="2:9" ht="14.25">
      <c r="B38" s="173"/>
      <c r="C38" s="139" t="s">
        <v>301</v>
      </c>
      <c r="D38" s="493" t="s">
        <v>296</v>
      </c>
      <c r="E38" s="494"/>
      <c r="F38" s="140" t="s">
        <v>263</v>
      </c>
      <c r="G38" s="161">
        <v>2033.4</v>
      </c>
      <c r="H38" s="161">
        <v>2114.74</v>
      </c>
      <c r="I38" s="135"/>
    </row>
    <row r="39" spans="2:9" ht="14.25">
      <c r="B39" s="173"/>
      <c r="C39" s="139" t="s">
        <v>302</v>
      </c>
      <c r="D39" s="493" t="s">
        <v>298</v>
      </c>
      <c r="E39" s="494"/>
      <c r="F39" s="140" t="s">
        <v>263</v>
      </c>
      <c r="G39" s="161">
        <v>616.12</v>
      </c>
      <c r="H39" s="161">
        <v>640.77</v>
      </c>
      <c r="I39" s="135"/>
    </row>
    <row r="40" spans="2:9" ht="14.25">
      <c r="B40" s="173"/>
      <c r="C40" s="139" t="s">
        <v>303</v>
      </c>
      <c r="D40" s="495" t="s">
        <v>304</v>
      </c>
      <c r="E40" s="486"/>
      <c r="F40" s="140" t="s">
        <v>263</v>
      </c>
      <c r="G40" s="161">
        <v>1365</v>
      </c>
      <c r="H40" s="161">
        <v>1413</v>
      </c>
      <c r="I40" s="135"/>
    </row>
    <row r="41" spans="2:9" ht="14.25">
      <c r="B41" s="173"/>
      <c r="C41" s="139" t="s">
        <v>305</v>
      </c>
      <c r="D41" s="496" t="s">
        <v>306</v>
      </c>
      <c r="E41" s="497"/>
      <c r="F41" s="140" t="s">
        <v>263</v>
      </c>
      <c r="G41" s="161">
        <v>0</v>
      </c>
      <c r="H41" s="161">
        <v>0</v>
      </c>
      <c r="I41" s="135"/>
    </row>
    <row r="42" spans="2:9" ht="14.25">
      <c r="B42" s="173"/>
      <c r="C42" s="139" t="s">
        <v>307</v>
      </c>
      <c r="D42" s="496" t="s">
        <v>308</v>
      </c>
      <c r="E42" s="497"/>
      <c r="F42" s="140" t="s">
        <v>263</v>
      </c>
      <c r="G42" s="161">
        <v>0</v>
      </c>
      <c r="H42" s="161">
        <v>0</v>
      </c>
      <c r="I42" s="135"/>
    </row>
    <row r="43" spans="2:9" ht="24.75" customHeight="1">
      <c r="B43" s="173"/>
      <c r="C43" s="139" t="s">
        <v>309</v>
      </c>
      <c r="D43" s="485" t="s">
        <v>310</v>
      </c>
      <c r="E43" s="486"/>
      <c r="F43" s="140" t="s">
        <v>263</v>
      </c>
      <c r="G43" s="161">
        <v>4248.81</v>
      </c>
      <c r="H43" s="161">
        <v>4248.81</v>
      </c>
      <c r="I43" s="135"/>
    </row>
    <row r="44" spans="2:9" ht="24" customHeight="1">
      <c r="B44" s="173"/>
      <c r="C44" s="139" t="s">
        <v>181</v>
      </c>
      <c r="D44" s="498" t="s">
        <v>311</v>
      </c>
      <c r="E44" s="499"/>
      <c r="F44" s="140" t="s">
        <v>263</v>
      </c>
      <c r="G44" s="161">
        <v>58806.42</v>
      </c>
      <c r="H44" s="161">
        <v>58806.42</v>
      </c>
      <c r="I44" s="135"/>
    </row>
    <row r="45" spans="2:9" ht="14.25">
      <c r="B45" s="173"/>
      <c r="C45" s="139" t="s">
        <v>182</v>
      </c>
      <c r="D45" s="498" t="s">
        <v>312</v>
      </c>
      <c r="E45" s="499"/>
      <c r="F45" s="140" t="s">
        <v>263</v>
      </c>
      <c r="G45" s="161">
        <f>SUM(G9-G10)</f>
        <v>5156.489999999991</v>
      </c>
      <c r="H45" s="161">
        <v>5110.84</v>
      </c>
      <c r="I45" s="135"/>
    </row>
    <row r="46" spans="2:9" ht="23.25" customHeight="1">
      <c r="B46" s="173"/>
      <c r="C46" s="139" t="s">
        <v>205</v>
      </c>
      <c r="D46" s="485" t="s">
        <v>313</v>
      </c>
      <c r="E46" s="486"/>
      <c r="F46" s="140" t="s">
        <v>263</v>
      </c>
      <c r="G46" s="161"/>
      <c r="H46" s="161"/>
      <c r="I46" s="135"/>
    </row>
    <row r="47" spans="2:9" ht="14.25">
      <c r="B47" s="173"/>
      <c r="C47" s="146" t="s">
        <v>61</v>
      </c>
      <c r="D47" s="498" t="s">
        <v>314</v>
      </c>
      <c r="E47" s="499"/>
      <c r="F47" s="140" t="s">
        <v>315</v>
      </c>
      <c r="G47" s="161">
        <v>11.48</v>
      </c>
      <c r="H47" s="161">
        <v>11.48</v>
      </c>
      <c r="I47" s="135"/>
    </row>
    <row r="48" spans="2:9" ht="14.25">
      <c r="B48" s="173"/>
      <c r="C48" s="146" t="s">
        <v>65</v>
      </c>
      <c r="D48" s="498" t="s">
        <v>316</v>
      </c>
      <c r="E48" s="499"/>
      <c r="F48" s="140" t="s">
        <v>315</v>
      </c>
      <c r="G48" s="161">
        <v>8.94</v>
      </c>
      <c r="H48" s="161">
        <v>8.94</v>
      </c>
      <c r="I48" s="135"/>
    </row>
    <row r="49" spans="2:9" ht="14.25">
      <c r="B49" s="173"/>
      <c r="C49" s="146" t="s">
        <v>71</v>
      </c>
      <c r="D49" s="498" t="s">
        <v>317</v>
      </c>
      <c r="E49" s="499"/>
      <c r="F49" s="140" t="s">
        <v>318</v>
      </c>
      <c r="G49" s="162">
        <v>21246.3</v>
      </c>
      <c r="H49" s="162">
        <v>21246.3</v>
      </c>
      <c r="I49" s="135"/>
    </row>
    <row r="50" spans="2:9" ht="14.25">
      <c r="B50" s="173"/>
      <c r="C50" s="146" t="s">
        <v>208</v>
      </c>
      <c r="D50" s="483" t="s">
        <v>319</v>
      </c>
      <c r="E50" s="484"/>
      <c r="F50" s="140" t="s">
        <v>318</v>
      </c>
      <c r="G50" s="162">
        <v>1073.9</v>
      </c>
      <c r="H50" s="162">
        <v>1073.9</v>
      </c>
      <c r="I50" s="135"/>
    </row>
    <row r="51" spans="2:9" ht="14.25">
      <c r="B51" s="173"/>
      <c r="C51" s="146" t="s">
        <v>72</v>
      </c>
      <c r="D51" s="498" t="s">
        <v>320</v>
      </c>
      <c r="E51" s="499"/>
      <c r="F51" s="140" t="s">
        <v>318</v>
      </c>
      <c r="G51" s="162">
        <v>0</v>
      </c>
      <c r="H51" s="162">
        <v>0</v>
      </c>
      <c r="I51" s="135"/>
    </row>
    <row r="52" spans="2:9" ht="14.25">
      <c r="B52" s="173"/>
      <c r="C52" s="146" t="s">
        <v>73</v>
      </c>
      <c r="D52" s="498" t="s">
        <v>321</v>
      </c>
      <c r="E52" s="499"/>
      <c r="F52" s="140" t="s">
        <v>318</v>
      </c>
      <c r="G52" s="162">
        <v>18201.7</v>
      </c>
      <c r="H52" s="162">
        <v>18201.7</v>
      </c>
      <c r="I52" s="135"/>
    </row>
    <row r="53" spans="2:9" ht="14.25">
      <c r="B53" s="173"/>
      <c r="C53" s="146" t="s">
        <v>209</v>
      </c>
      <c r="D53" s="485" t="s">
        <v>322</v>
      </c>
      <c r="E53" s="486"/>
      <c r="F53" s="140" t="s">
        <v>318</v>
      </c>
      <c r="G53" s="162">
        <v>8346.6</v>
      </c>
      <c r="H53" s="162">
        <v>8346.6</v>
      </c>
      <c r="I53" s="135"/>
    </row>
    <row r="54" spans="2:9" ht="14.25">
      <c r="B54" s="173"/>
      <c r="C54" s="146" t="s">
        <v>210</v>
      </c>
      <c r="D54" s="485" t="s">
        <v>323</v>
      </c>
      <c r="E54" s="486"/>
      <c r="F54" s="140" t="s">
        <v>318</v>
      </c>
      <c r="G54" s="162">
        <v>9855.1</v>
      </c>
      <c r="H54" s="162">
        <v>9855.1</v>
      </c>
      <c r="I54" s="135"/>
    </row>
    <row r="55" spans="2:9" ht="14.25">
      <c r="B55" s="173"/>
      <c r="C55" s="146" t="s">
        <v>74</v>
      </c>
      <c r="D55" s="498" t="s">
        <v>324</v>
      </c>
      <c r="E55" s="499"/>
      <c r="F55" s="140" t="s">
        <v>92</v>
      </c>
      <c r="G55" s="163">
        <v>0.0928</v>
      </c>
      <c r="H55" s="163">
        <v>0.0928</v>
      </c>
      <c r="I55" s="135"/>
    </row>
    <row r="56" spans="2:9" ht="14.25">
      <c r="B56" s="173"/>
      <c r="C56" s="146" t="s">
        <v>75</v>
      </c>
      <c r="D56" s="483" t="s">
        <v>325</v>
      </c>
      <c r="E56" s="484"/>
      <c r="F56" s="140" t="s">
        <v>326</v>
      </c>
      <c r="G56" s="160">
        <v>1.91</v>
      </c>
      <c r="H56" s="160">
        <v>1.91</v>
      </c>
      <c r="I56" s="135"/>
    </row>
    <row r="57" spans="2:9" ht="14.25">
      <c r="B57" s="173"/>
      <c r="C57" s="146" t="s">
        <v>76</v>
      </c>
      <c r="D57" s="498" t="s">
        <v>327</v>
      </c>
      <c r="E57" s="499"/>
      <c r="F57" s="140" t="s">
        <v>328</v>
      </c>
      <c r="G57" s="161">
        <v>16.223</v>
      </c>
      <c r="H57" s="161">
        <v>16.223</v>
      </c>
      <c r="I57" s="135"/>
    </row>
    <row r="58" spans="2:9" ht="14.25">
      <c r="B58" s="173"/>
      <c r="C58" s="146" t="s">
        <v>77</v>
      </c>
      <c r="D58" s="498" t="s">
        <v>329</v>
      </c>
      <c r="E58" s="499"/>
      <c r="F58" s="140" t="s">
        <v>328</v>
      </c>
      <c r="G58" s="161"/>
      <c r="H58" s="161"/>
      <c r="I58" s="135"/>
    </row>
    <row r="59" spans="2:9" ht="14.25">
      <c r="B59" s="173"/>
      <c r="C59" s="146" t="s">
        <v>78</v>
      </c>
      <c r="D59" s="498" t="s">
        <v>330</v>
      </c>
      <c r="E59" s="499"/>
      <c r="F59" s="140" t="s">
        <v>331</v>
      </c>
      <c r="G59" s="164">
        <v>0</v>
      </c>
      <c r="H59" s="164">
        <v>0</v>
      </c>
      <c r="I59" s="135"/>
    </row>
    <row r="60" spans="2:9" ht="14.25">
      <c r="B60" s="173"/>
      <c r="C60" s="146" t="s">
        <v>79</v>
      </c>
      <c r="D60" s="498" t="s">
        <v>332</v>
      </c>
      <c r="E60" s="499"/>
      <c r="F60" s="140" t="s">
        <v>331</v>
      </c>
      <c r="G60" s="164">
        <v>3</v>
      </c>
      <c r="H60" s="164">
        <v>3</v>
      </c>
      <c r="I60" s="135"/>
    </row>
    <row r="61" spans="2:9" ht="14.25">
      <c r="B61" s="173"/>
      <c r="C61" s="146" t="s">
        <v>80</v>
      </c>
      <c r="D61" s="498" t="s">
        <v>333</v>
      </c>
      <c r="E61" s="499"/>
      <c r="F61" s="140" t="s">
        <v>331</v>
      </c>
      <c r="G61" s="164">
        <v>0</v>
      </c>
      <c r="H61" s="164">
        <v>0</v>
      </c>
      <c r="I61" s="135"/>
    </row>
    <row r="62" spans="2:9" ht="14.25">
      <c r="B62" s="173"/>
      <c r="C62" s="146" t="s">
        <v>81</v>
      </c>
      <c r="D62" s="498" t="s">
        <v>334</v>
      </c>
      <c r="E62" s="499"/>
      <c r="F62" s="140" t="s">
        <v>335</v>
      </c>
      <c r="G62" s="164">
        <v>32</v>
      </c>
      <c r="H62" s="164">
        <v>32</v>
      </c>
      <c r="I62" s="135"/>
    </row>
    <row r="63" spans="2:9" ht="14.25">
      <c r="B63" s="173"/>
      <c r="C63" s="146" t="s">
        <v>82</v>
      </c>
      <c r="D63" s="498" t="s">
        <v>336</v>
      </c>
      <c r="E63" s="499"/>
      <c r="F63" s="140" t="s">
        <v>337</v>
      </c>
      <c r="G63" s="161">
        <v>253</v>
      </c>
      <c r="H63" s="161">
        <v>253</v>
      </c>
      <c r="I63" s="135"/>
    </row>
    <row r="64" spans="2:9" ht="24" customHeight="1">
      <c r="B64" s="173"/>
      <c r="C64" s="146" t="s">
        <v>83</v>
      </c>
      <c r="D64" s="498" t="s">
        <v>338</v>
      </c>
      <c r="E64" s="499"/>
      <c r="F64" s="140" t="s">
        <v>339</v>
      </c>
      <c r="G64" s="161">
        <v>40.5</v>
      </c>
      <c r="H64" s="161">
        <v>40.5</v>
      </c>
      <c r="I64" s="135"/>
    </row>
    <row r="65" spans="2:9" ht="14.25">
      <c r="B65" s="173"/>
      <c r="C65" s="147" t="s">
        <v>84</v>
      </c>
      <c r="D65" s="498" t="s">
        <v>340</v>
      </c>
      <c r="E65" s="499"/>
      <c r="F65" s="145" t="s">
        <v>341</v>
      </c>
      <c r="G65" s="161">
        <v>0.51</v>
      </c>
      <c r="H65" s="161">
        <v>0.51</v>
      </c>
      <c r="I65" s="135"/>
    </row>
    <row r="66" spans="2:9" ht="15" thickBot="1">
      <c r="B66" s="173"/>
      <c r="C66" s="148" t="s">
        <v>85</v>
      </c>
      <c r="D66" s="500" t="s">
        <v>342</v>
      </c>
      <c r="E66" s="501"/>
      <c r="F66" s="149"/>
      <c r="G66" s="165"/>
      <c r="H66" s="165"/>
      <c r="I66" s="135"/>
    </row>
    <row r="67" spans="2:9" ht="14.25">
      <c r="B67" s="173"/>
      <c r="C67" s="150"/>
      <c r="D67" s="151"/>
      <c r="E67" s="151"/>
      <c r="F67" s="152"/>
      <c r="G67" s="153"/>
      <c r="H67" s="153"/>
      <c r="I67" s="135"/>
    </row>
    <row r="68" spans="2:9" ht="14.25">
      <c r="B68" s="174"/>
      <c r="C68" s="166" t="s">
        <v>184</v>
      </c>
      <c r="D68" s="167" t="s">
        <v>185</v>
      </c>
      <c r="E68" s="168"/>
      <c r="F68" s="168"/>
      <c r="G68" s="168"/>
      <c r="H68" s="154"/>
      <c r="I68" s="135"/>
    </row>
    <row r="69" spans="2:9" ht="15" thickBot="1">
      <c r="B69" s="175"/>
      <c r="C69" s="176"/>
      <c r="D69" s="176"/>
      <c r="E69" s="176"/>
      <c r="F69" s="176"/>
      <c r="G69" s="176"/>
      <c r="H69" s="176"/>
      <c r="I69" s="177"/>
    </row>
    <row r="71" spans="4:6" ht="14.25">
      <c r="D71" s="261" t="s">
        <v>15</v>
      </c>
      <c r="E71" s="265" t="s">
        <v>18</v>
      </c>
      <c r="F71" s="264"/>
    </row>
    <row r="72" spans="4:6" ht="14.25">
      <c r="D72" s="262"/>
      <c r="F72" s="263" t="s">
        <v>17</v>
      </c>
    </row>
  </sheetData>
  <mergeCells count="58">
    <mergeCell ref="D65:E65"/>
    <mergeCell ref="D66:E66"/>
    <mergeCell ref="C17:C20"/>
    <mergeCell ref="D17:D20"/>
    <mergeCell ref="D61:E61"/>
    <mergeCell ref="D62:E62"/>
    <mergeCell ref="D63:E63"/>
    <mergeCell ref="D64:E64"/>
    <mergeCell ref="D57:E57"/>
    <mergeCell ref="D58:E58"/>
    <mergeCell ref="D59:E59"/>
    <mergeCell ref="D60:E60"/>
    <mergeCell ref="D53:E53"/>
    <mergeCell ref="D54:E54"/>
    <mergeCell ref="D55:E55"/>
    <mergeCell ref="D56:E56"/>
    <mergeCell ref="D49:E49"/>
    <mergeCell ref="D50:E50"/>
    <mergeCell ref="D51:E51"/>
    <mergeCell ref="D52:E52"/>
    <mergeCell ref="D45:E45"/>
    <mergeCell ref="D46:E46"/>
    <mergeCell ref="D47:E47"/>
    <mergeCell ref="D48:E48"/>
    <mergeCell ref="D41:E41"/>
    <mergeCell ref="D42:E42"/>
    <mergeCell ref="D43:E43"/>
    <mergeCell ref="D44:E44"/>
    <mergeCell ref="D37:E37"/>
    <mergeCell ref="D38:E38"/>
    <mergeCell ref="D39:E39"/>
    <mergeCell ref="D40:E40"/>
    <mergeCell ref="D33:E33"/>
    <mergeCell ref="D34:E34"/>
    <mergeCell ref="D35:E35"/>
    <mergeCell ref="D36:E36"/>
    <mergeCell ref="D29:E29"/>
    <mergeCell ref="D30:E30"/>
    <mergeCell ref="D31:E31"/>
    <mergeCell ref="D32:E32"/>
    <mergeCell ref="D25:E25"/>
    <mergeCell ref="D26:E26"/>
    <mergeCell ref="D27:E27"/>
    <mergeCell ref="D28:E28"/>
    <mergeCell ref="D11:E11"/>
    <mergeCell ref="D12:E12"/>
    <mergeCell ref="C21:C24"/>
    <mergeCell ref="D21:D24"/>
    <mergeCell ref="C13:C16"/>
    <mergeCell ref="D13:D16"/>
    <mergeCell ref="D8:E8"/>
    <mergeCell ref="G8:H8"/>
    <mergeCell ref="D9:E9"/>
    <mergeCell ref="D10:E10"/>
    <mergeCell ref="B2:I2"/>
    <mergeCell ref="B3:I3"/>
    <mergeCell ref="D6:E6"/>
    <mergeCell ref="D7:E7"/>
  </mergeCells>
  <dataValidations count="4">
    <dataValidation allowBlank="1" showInputMessage="1" showErrorMessage="1" prompt="укажите вид топлива!" sqref="D13:D24"/>
    <dataValidation type="textLength" operator="lessThanOrEqual" allowBlank="1" showInputMessage="1" showErrorMessage="1" sqref="G66:H67">
      <formula1>300</formula1>
    </dataValidation>
    <dataValidation type="decimal" allowBlank="1" showInputMessage="1" showErrorMessage="1" error="Значение должно быть действительным числом" sqref="G25:H25 G11:H11 G17:H18 G21:H22 G13:H14 G9:H9 G53:H65 G27:H51">
      <formula1>-999999999</formula1>
      <formula2>999999999999</formula2>
    </dataValidation>
    <dataValidation type="decimal" allowBlank="1" showInputMessage="1" showErrorMessage="1" sqref="G10:H10 G26:H26 G52:H52 G12:H12">
      <formula1>-999999999</formula1>
      <formula2>999999999999</formula2>
    </dataValidation>
  </dataValidations>
  <printOptions/>
  <pageMargins left="0.7874015748031497" right="0.7874015748031497" top="0.7874015748031497" bottom="0.1968503937007874"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tabColor rgb="FF92D050"/>
  </sheetPr>
  <dimension ref="B2:J13"/>
  <sheetViews>
    <sheetView showGridLines="0" zoomScalePageLayoutView="0" workbookViewId="0" topLeftCell="A4">
      <selection activeCell="C8" sqref="C8:I9"/>
    </sheetView>
  </sheetViews>
  <sheetFormatPr defaultColWidth="9.140625" defaultRowHeight="15"/>
  <cols>
    <col min="1" max="1" width="3.8515625" style="0" customWidth="1"/>
    <col min="2" max="2" width="4.28125" style="0" customWidth="1"/>
    <col min="3" max="3" width="16.00390625" style="0" customWidth="1"/>
    <col min="4" max="4" width="14.28125" style="0" customWidth="1"/>
    <col min="5" max="5" width="15.8515625" style="0" customWidth="1"/>
    <col min="6" max="6" width="15.57421875" style="0" customWidth="1"/>
    <col min="7" max="7" width="16.421875" style="0" customWidth="1"/>
    <col min="8" max="8" width="15.7109375" style="0" customWidth="1"/>
    <col min="9" max="9" width="13.57421875" style="0" customWidth="1"/>
    <col min="10" max="10" width="3.8515625" style="0" customWidth="1"/>
    <col min="11" max="11" width="2.421875" style="0" customWidth="1"/>
  </cols>
  <sheetData>
    <row r="1" ht="15" thickBot="1"/>
    <row r="2" spans="2:10" ht="15" customHeight="1">
      <c r="B2" s="303" t="s">
        <v>371</v>
      </c>
      <c r="C2" s="304"/>
      <c r="D2" s="304"/>
      <c r="E2" s="304"/>
      <c r="F2" s="304"/>
      <c r="G2" s="304"/>
      <c r="H2" s="304"/>
      <c r="I2" s="304"/>
      <c r="J2" s="305"/>
    </row>
    <row r="3" spans="2:10" ht="20.25" customHeight="1">
      <c r="B3" s="306"/>
      <c r="C3" s="307"/>
      <c r="D3" s="307"/>
      <c r="E3" s="307"/>
      <c r="F3" s="307"/>
      <c r="G3" s="307"/>
      <c r="H3" s="307"/>
      <c r="I3" s="307"/>
      <c r="J3" s="308"/>
    </row>
    <row r="4" spans="2:10" ht="15" customHeight="1">
      <c r="B4" s="306" t="str">
        <f>'Титул (общ инф)'!D18</f>
        <v>Теплосети</v>
      </c>
      <c r="C4" s="307"/>
      <c r="D4" s="307"/>
      <c r="E4" s="307"/>
      <c r="F4" s="307"/>
      <c r="G4" s="307"/>
      <c r="H4" s="307"/>
      <c r="I4" s="307"/>
      <c r="J4" s="308"/>
    </row>
    <row r="5" spans="2:10" ht="15.75" customHeight="1" thickBot="1">
      <c r="B5" s="309"/>
      <c r="C5" s="310"/>
      <c r="D5" s="310"/>
      <c r="E5" s="310"/>
      <c r="F5" s="310"/>
      <c r="G5" s="310"/>
      <c r="H5" s="310"/>
      <c r="I5" s="310"/>
      <c r="J5" s="311"/>
    </row>
    <row r="6" ht="15" thickBot="1"/>
    <row r="7" spans="2:10" ht="14.25">
      <c r="B7" s="13"/>
      <c r="C7" s="14"/>
      <c r="D7" s="14"/>
      <c r="E7" s="14"/>
      <c r="F7" s="14"/>
      <c r="G7" s="14"/>
      <c r="H7" s="14"/>
      <c r="I7" s="14"/>
      <c r="J7" s="15"/>
    </row>
    <row r="8" spans="2:10" ht="15">
      <c r="B8" s="16"/>
      <c r="C8" s="503" t="s">
        <v>372</v>
      </c>
      <c r="D8" s="503"/>
      <c r="E8" s="503" t="s">
        <v>373</v>
      </c>
      <c r="F8" s="503"/>
      <c r="G8" s="503"/>
      <c r="H8" s="503"/>
      <c r="I8" s="503"/>
      <c r="J8" s="28"/>
    </row>
    <row r="9" spans="2:10" ht="192" customHeight="1">
      <c r="B9" s="16"/>
      <c r="C9" s="504" t="s">
        <v>7</v>
      </c>
      <c r="D9" s="504"/>
      <c r="E9" s="504" t="s">
        <v>8</v>
      </c>
      <c r="F9" s="504"/>
      <c r="G9" s="504"/>
      <c r="H9" s="504"/>
      <c r="I9" s="504"/>
      <c r="J9" s="28"/>
    </row>
    <row r="10" spans="2:10" ht="14.25">
      <c r="B10" s="16"/>
      <c r="C10" s="504"/>
      <c r="D10" s="504"/>
      <c r="E10" s="502"/>
      <c r="F10" s="502"/>
      <c r="G10" s="502"/>
      <c r="H10" s="502"/>
      <c r="I10" s="502"/>
      <c r="J10" s="28"/>
    </row>
    <row r="11" spans="2:10" ht="14.25">
      <c r="B11" s="16"/>
      <c r="C11" s="502"/>
      <c r="D11" s="502"/>
      <c r="E11" s="502"/>
      <c r="F11" s="502"/>
      <c r="G11" s="502"/>
      <c r="H11" s="502"/>
      <c r="I11" s="502"/>
      <c r="J11" s="28"/>
    </row>
    <row r="12" spans="2:10" ht="14.25">
      <c r="B12" s="16"/>
      <c r="C12" s="502"/>
      <c r="D12" s="502"/>
      <c r="E12" s="502"/>
      <c r="F12" s="502"/>
      <c r="G12" s="502"/>
      <c r="H12" s="502"/>
      <c r="I12" s="502"/>
      <c r="J12" s="28"/>
    </row>
    <row r="13" spans="2:10" ht="15" thickBot="1">
      <c r="B13" s="21"/>
      <c r="C13" s="22"/>
      <c r="D13" s="22"/>
      <c r="E13" s="22"/>
      <c r="F13" s="22"/>
      <c r="G13" s="22"/>
      <c r="H13" s="22"/>
      <c r="I13" s="22"/>
      <c r="J13" s="23"/>
    </row>
  </sheetData>
  <sheetProtection password="CC20" sheet="1" formatCells="0" formatColumns="0" formatRows="0"/>
  <mergeCells count="12">
    <mergeCell ref="B2:J3"/>
    <mergeCell ref="B4:J5"/>
    <mergeCell ref="C12:D12"/>
    <mergeCell ref="E12:I12"/>
    <mergeCell ref="C8:D8"/>
    <mergeCell ref="E8:I8"/>
    <mergeCell ref="C9:D9"/>
    <mergeCell ref="E9:I9"/>
    <mergeCell ref="C10:D10"/>
    <mergeCell ref="E10:I10"/>
    <mergeCell ref="C11:D11"/>
    <mergeCell ref="E11:I1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2D050"/>
  </sheetPr>
  <dimension ref="B2:J12"/>
  <sheetViews>
    <sheetView showGridLines="0" zoomScalePageLayoutView="0" workbookViewId="0" topLeftCell="D1">
      <selection activeCell="E9" sqref="E9:I9"/>
    </sheetView>
  </sheetViews>
  <sheetFormatPr defaultColWidth="9.140625" defaultRowHeight="15"/>
  <cols>
    <col min="1" max="1" width="2.8515625" style="0" customWidth="1"/>
    <col min="2" max="2" width="2.421875" style="0" customWidth="1"/>
    <col min="3" max="3" width="4.00390625" style="0" customWidth="1"/>
    <col min="4" max="4" width="59.00390625" style="0" customWidth="1"/>
    <col min="5" max="5" width="40.140625" style="0" customWidth="1"/>
    <col min="6" max="6" width="14.7109375" style="0" customWidth="1"/>
    <col min="7" max="7" width="14.8515625" style="0" customWidth="1"/>
    <col min="8" max="8" width="15.28125" style="0" customWidth="1"/>
    <col min="9" max="9" width="32.140625" style="0" customWidth="1"/>
    <col min="10" max="10" width="3.28125" style="0" customWidth="1"/>
  </cols>
  <sheetData>
    <row r="1" ht="15" thickBot="1"/>
    <row r="2" spans="2:10" ht="14.25">
      <c r="B2" s="303" t="s">
        <v>374</v>
      </c>
      <c r="C2" s="304"/>
      <c r="D2" s="304"/>
      <c r="E2" s="304"/>
      <c r="F2" s="304"/>
      <c r="G2" s="304"/>
      <c r="H2" s="304"/>
      <c r="I2" s="304"/>
      <c r="J2" s="305"/>
    </row>
    <row r="3" spans="2:10" ht="21.75" customHeight="1">
      <c r="B3" s="306"/>
      <c r="C3" s="307"/>
      <c r="D3" s="307"/>
      <c r="E3" s="307"/>
      <c r="F3" s="307"/>
      <c r="G3" s="307"/>
      <c r="H3" s="307"/>
      <c r="I3" s="307"/>
      <c r="J3" s="308"/>
    </row>
    <row r="4" spans="2:10" ht="14.25">
      <c r="B4" s="306" t="str">
        <f>'Титул (общ инф)'!D18</f>
        <v>Теплосети</v>
      </c>
      <c r="C4" s="307"/>
      <c r="D4" s="307"/>
      <c r="E4" s="307"/>
      <c r="F4" s="307"/>
      <c r="G4" s="307"/>
      <c r="H4" s="307"/>
      <c r="I4" s="307"/>
      <c r="J4" s="308"/>
    </row>
    <row r="5" spans="2:10" ht="15" thickBot="1">
      <c r="B5" s="309"/>
      <c r="C5" s="310"/>
      <c r="D5" s="310"/>
      <c r="E5" s="310"/>
      <c r="F5" s="310"/>
      <c r="G5" s="310"/>
      <c r="H5" s="310"/>
      <c r="I5" s="310"/>
      <c r="J5" s="311"/>
    </row>
    <row r="6" ht="15" thickBot="1"/>
    <row r="7" spans="2:10" ht="14.25">
      <c r="B7" s="13"/>
      <c r="C7" s="14"/>
      <c r="D7" s="14"/>
      <c r="E7" s="14"/>
      <c r="F7" s="14"/>
      <c r="G7" s="14"/>
      <c r="H7" s="14"/>
      <c r="I7" s="14"/>
      <c r="J7" s="15"/>
    </row>
    <row r="8" spans="2:10" ht="99" customHeight="1">
      <c r="B8" s="16"/>
      <c r="C8" s="219">
        <v>1</v>
      </c>
      <c r="D8" s="212" t="s">
        <v>375</v>
      </c>
      <c r="E8" s="505" t="s">
        <v>381</v>
      </c>
      <c r="F8" s="502"/>
      <c r="G8" s="502"/>
      <c r="H8" s="502"/>
      <c r="I8" s="502"/>
      <c r="J8" s="28"/>
    </row>
    <row r="9" spans="2:10" ht="108" customHeight="1">
      <c r="B9" s="16"/>
      <c r="C9" s="219">
        <v>2</v>
      </c>
      <c r="D9" s="213" t="s">
        <v>376</v>
      </c>
      <c r="E9" s="505" t="s">
        <v>19</v>
      </c>
      <c r="F9" s="502"/>
      <c r="G9" s="502"/>
      <c r="H9" s="502"/>
      <c r="I9" s="502"/>
      <c r="J9" s="28"/>
    </row>
    <row r="10" spans="2:10" ht="119.25" customHeight="1">
      <c r="B10" s="16"/>
      <c r="C10" s="219">
        <v>3</v>
      </c>
      <c r="D10" s="213" t="s">
        <v>377</v>
      </c>
      <c r="E10" s="505" t="s">
        <v>382</v>
      </c>
      <c r="F10" s="502"/>
      <c r="G10" s="502"/>
      <c r="H10" s="502"/>
      <c r="I10" s="502"/>
      <c r="J10" s="28"/>
    </row>
    <row r="11" spans="2:10" ht="102" customHeight="1">
      <c r="B11" s="16"/>
      <c r="C11" s="221">
        <v>4</v>
      </c>
      <c r="D11" s="222" t="s">
        <v>378</v>
      </c>
      <c r="E11" s="247" t="s">
        <v>20</v>
      </c>
      <c r="F11" s="244" t="s">
        <v>379</v>
      </c>
      <c r="G11" s="245" t="s">
        <v>21</v>
      </c>
      <c r="H11" s="244" t="s">
        <v>120</v>
      </c>
      <c r="I11" s="246" t="s">
        <v>383</v>
      </c>
      <c r="J11" s="28"/>
    </row>
    <row r="12" spans="2:10" ht="15" thickBot="1">
      <c r="B12" s="21"/>
      <c r="C12" s="22"/>
      <c r="D12" s="22"/>
      <c r="E12" s="22"/>
      <c r="F12" s="22"/>
      <c r="G12" s="22"/>
      <c r="H12" s="22"/>
      <c r="I12" s="22"/>
      <c r="J12" s="23"/>
    </row>
  </sheetData>
  <sheetProtection sheet="1" formatCells="0" formatColumns="0" formatRows="0"/>
  <mergeCells count="5">
    <mergeCell ref="E8:I8"/>
    <mergeCell ref="E9:I9"/>
    <mergeCell ref="E10:I10"/>
    <mergeCell ref="B2:J3"/>
    <mergeCell ref="B4:J5"/>
  </mergeCells>
  <printOptions/>
  <pageMargins left="0.1968503937007874" right="0.1968503937007874" top="0.7480314960629921" bottom="0.7480314960629921"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92D050"/>
  </sheetPr>
  <dimension ref="B2:H40"/>
  <sheetViews>
    <sheetView showGridLines="0" tabSelected="1" zoomScale="75" zoomScaleNormal="75" zoomScaleSheetLayoutView="75" zoomScalePageLayoutView="0" workbookViewId="0" topLeftCell="A1">
      <selection activeCell="G10" sqref="G10"/>
    </sheetView>
  </sheetViews>
  <sheetFormatPr defaultColWidth="9.140625" defaultRowHeight="15"/>
  <cols>
    <col min="1" max="1" width="2.8515625" style="0" customWidth="1"/>
    <col min="2" max="2" width="3.421875" style="0" customWidth="1"/>
    <col min="3" max="3" width="5.00390625" style="0" customWidth="1"/>
    <col min="4" max="4" width="68.421875" style="0" customWidth="1"/>
    <col min="5" max="5" width="25.57421875" style="0" customWidth="1"/>
    <col min="6" max="6" width="27.28125" style="0" customWidth="1"/>
    <col min="7" max="7" width="29.28125" style="0" customWidth="1"/>
    <col min="8" max="8" width="3.140625" style="0" customWidth="1"/>
  </cols>
  <sheetData>
    <row r="1" ht="15" thickBot="1"/>
    <row r="2" spans="2:8" ht="15" customHeight="1">
      <c r="B2" s="303" t="s">
        <v>345</v>
      </c>
      <c r="C2" s="304"/>
      <c r="D2" s="304"/>
      <c r="E2" s="304"/>
      <c r="F2" s="304"/>
      <c r="G2" s="304"/>
      <c r="H2" s="305"/>
    </row>
    <row r="3" spans="2:8" ht="15" customHeight="1">
      <c r="B3" s="306"/>
      <c r="C3" s="307"/>
      <c r="D3" s="307"/>
      <c r="E3" s="307"/>
      <c r="F3" s="307"/>
      <c r="G3" s="307"/>
      <c r="H3" s="308"/>
    </row>
    <row r="4" spans="2:8" ht="15" customHeight="1">
      <c r="B4" s="306" t="str">
        <f>'Титул (общ инф)'!D18</f>
        <v>Теплосети</v>
      </c>
      <c r="C4" s="307"/>
      <c r="D4" s="307"/>
      <c r="E4" s="307"/>
      <c r="F4" s="307"/>
      <c r="G4" s="307"/>
      <c r="H4" s="308"/>
    </row>
    <row r="5" spans="2:8" ht="15.75" customHeight="1" thickBot="1">
      <c r="B5" s="309"/>
      <c r="C5" s="310"/>
      <c r="D5" s="310"/>
      <c r="E5" s="310"/>
      <c r="F5" s="310"/>
      <c r="G5" s="310"/>
      <c r="H5" s="311"/>
    </row>
    <row r="6" ht="10.5" customHeight="1" thickBot="1"/>
    <row r="7" spans="2:8" ht="9" customHeight="1">
      <c r="B7" s="13"/>
      <c r="C7" s="14"/>
      <c r="D7" s="14"/>
      <c r="E7" s="14"/>
      <c r="F7" s="14"/>
      <c r="G7" s="14"/>
      <c r="H7" s="15"/>
    </row>
    <row r="8" spans="2:8" ht="15">
      <c r="B8" s="16"/>
      <c r="C8" s="519" t="s">
        <v>62</v>
      </c>
      <c r="D8" s="520"/>
      <c r="E8" s="511"/>
      <c r="F8" s="512"/>
      <c r="G8" s="513"/>
      <c r="H8" s="28"/>
    </row>
    <row r="9" spans="2:8" ht="33" customHeight="1">
      <c r="B9" s="16"/>
      <c r="C9" s="519" t="s">
        <v>346</v>
      </c>
      <c r="D9" s="520"/>
      <c r="E9" s="514"/>
      <c r="F9" s="515"/>
      <c r="G9" s="516"/>
      <c r="H9" s="28"/>
    </row>
    <row r="10" spans="2:8" ht="15">
      <c r="B10" s="16"/>
      <c r="C10" s="519" t="s">
        <v>347</v>
      </c>
      <c r="D10" s="520"/>
      <c r="E10" s="225"/>
      <c r="F10" s="218" t="s">
        <v>348</v>
      </c>
      <c r="G10" s="225"/>
      <c r="H10" s="28"/>
    </row>
    <row r="11" spans="2:8" ht="32.25" customHeight="1">
      <c r="B11" s="16"/>
      <c r="C11" s="506" t="s">
        <v>64</v>
      </c>
      <c r="D11" s="507"/>
      <c r="E11" s="517"/>
      <c r="F11" s="517"/>
      <c r="G11" s="518"/>
      <c r="H11" s="28"/>
    </row>
    <row r="12" spans="2:8" ht="15">
      <c r="B12" s="16"/>
      <c r="C12" s="35"/>
      <c r="D12" s="181"/>
      <c r="E12" s="181"/>
      <c r="F12" s="181"/>
      <c r="G12" s="116" t="s">
        <v>263</v>
      </c>
      <c r="H12" s="28"/>
    </row>
    <row r="13" spans="2:8" ht="30" customHeight="1">
      <c r="B13" s="16"/>
      <c r="C13" s="118"/>
      <c r="D13" s="207" t="s">
        <v>364</v>
      </c>
      <c r="E13" s="207" t="s">
        <v>87</v>
      </c>
      <c r="F13" s="214" t="s">
        <v>97</v>
      </c>
      <c r="G13" s="213" t="s">
        <v>363</v>
      </c>
      <c r="H13" s="28"/>
    </row>
    <row r="14" spans="2:8" ht="15">
      <c r="B14" s="16"/>
      <c r="C14" s="508">
        <v>1</v>
      </c>
      <c r="D14" s="208" t="s">
        <v>349</v>
      </c>
      <c r="E14" s="215">
        <f>E15+E17+E18+E22+E23</f>
        <v>0</v>
      </c>
      <c r="F14" s="215">
        <f>F15+F17+F18+F22+F23</f>
        <v>0</v>
      </c>
      <c r="G14" s="124"/>
      <c r="H14" s="28"/>
    </row>
    <row r="15" spans="2:8" ht="14.25" customHeight="1">
      <c r="B15" s="16"/>
      <c r="C15" s="509"/>
      <c r="D15" s="178" t="s">
        <v>350</v>
      </c>
      <c r="E15" s="224"/>
      <c r="F15" s="224"/>
      <c r="G15" s="124"/>
      <c r="H15" s="28"/>
    </row>
    <row r="16" spans="2:8" ht="14.25" customHeight="1">
      <c r="B16" s="16"/>
      <c r="C16" s="509"/>
      <c r="D16" s="209" t="s">
        <v>351</v>
      </c>
      <c r="E16" s="224"/>
      <c r="F16" s="224"/>
      <c r="G16" s="124"/>
      <c r="H16" s="28"/>
    </row>
    <row r="17" spans="2:8" ht="14.25" customHeight="1">
      <c r="B17" s="16"/>
      <c r="C17" s="510"/>
      <c r="D17" s="178" t="s">
        <v>352</v>
      </c>
      <c r="E17" s="224"/>
      <c r="F17" s="224"/>
      <c r="G17" s="124"/>
      <c r="H17" s="28"/>
    </row>
    <row r="18" spans="2:8" ht="14.25" customHeight="1">
      <c r="B18" s="16"/>
      <c r="C18" s="508">
        <v>2</v>
      </c>
      <c r="D18" s="210" t="s">
        <v>353</v>
      </c>
      <c r="E18" s="215">
        <f>SUM(E19:E21)</f>
        <v>0</v>
      </c>
      <c r="F18" s="215">
        <f>SUM(F19:F21)</f>
        <v>0</v>
      </c>
      <c r="G18" s="124"/>
      <c r="H18" s="28"/>
    </row>
    <row r="19" spans="2:8" ht="14.25" customHeight="1">
      <c r="B19" s="16"/>
      <c r="C19" s="509"/>
      <c r="D19" s="209" t="s">
        <v>354</v>
      </c>
      <c r="E19" s="224"/>
      <c r="F19" s="224"/>
      <c r="G19" s="124"/>
      <c r="H19" s="28"/>
    </row>
    <row r="20" spans="2:8" ht="14.25" customHeight="1">
      <c r="B20" s="16"/>
      <c r="C20" s="509"/>
      <c r="D20" s="209" t="s">
        <v>355</v>
      </c>
      <c r="E20" s="224"/>
      <c r="F20" s="224"/>
      <c r="G20" s="124"/>
      <c r="H20" s="28"/>
    </row>
    <row r="21" spans="2:8" ht="14.25" customHeight="1">
      <c r="B21" s="16"/>
      <c r="C21" s="510"/>
      <c r="D21" s="209" t="s">
        <v>356</v>
      </c>
      <c r="E21" s="224"/>
      <c r="F21" s="224"/>
      <c r="G21" s="124"/>
      <c r="H21" s="28"/>
    </row>
    <row r="22" spans="2:8" ht="14.25" customHeight="1">
      <c r="B22" s="16"/>
      <c r="C22" s="211">
        <v>3</v>
      </c>
      <c r="D22" s="178" t="s">
        <v>357</v>
      </c>
      <c r="E22" s="224"/>
      <c r="F22" s="224"/>
      <c r="G22" s="124"/>
      <c r="H22" s="28"/>
    </row>
    <row r="23" spans="2:8" ht="14.25" customHeight="1">
      <c r="B23" s="16"/>
      <c r="C23" s="211">
        <v>4</v>
      </c>
      <c r="D23" s="179" t="s">
        <v>358</v>
      </c>
      <c r="E23" s="224"/>
      <c r="F23" s="224"/>
      <c r="G23" s="124"/>
      <c r="H23" s="28"/>
    </row>
    <row r="24" spans="2:8" ht="14.25" customHeight="1">
      <c r="B24" s="16"/>
      <c r="C24" s="211">
        <v>5</v>
      </c>
      <c r="D24" s="179" t="s">
        <v>359</v>
      </c>
      <c r="E24" s="224"/>
      <c r="F24" s="224"/>
      <c r="G24" s="124"/>
      <c r="H24" s="28"/>
    </row>
    <row r="25" spans="2:8" ht="14.25" customHeight="1">
      <c r="B25" s="16"/>
      <c r="C25" s="211">
        <v>6</v>
      </c>
      <c r="D25" s="179" t="s">
        <v>360</v>
      </c>
      <c r="E25" s="224"/>
      <c r="F25" s="224"/>
      <c r="G25" s="122"/>
      <c r="H25" s="28"/>
    </row>
    <row r="26" spans="2:8" ht="14.25" customHeight="1">
      <c r="B26" s="16"/>
      <c r="C26" s="211">
        <v>7</v>
      </c>
      <c r="D26" s="179" t="s">
        <v>361</v>
      </c>
      <c r="E26" s="224"/>
      <c r="F26" s="224"/>
      <c r="G26" s="124"/>
      <c r="H26" s="28"/>
    </row>
    <row r="27" spans="2:8" ht="14.25" customHeight="1">
      <c r="B27" s="16"/>
      <c r="C27" s="211">
        <v>8</v>
      </c>
      <c r="D27" s="179" t="s">
        <v>362</v>
      </c>
      <c r="E27" s="224"/>
      <c r="F27" s="224"/>
      <c r="G27" s="124"/>
      <c r="H27" s="28"/>
    </row>
    <row r="28" spans="2:8" ht="14.25" customHeight="1">
      <c r="B28" s="16"/>
      <c r="C28" s="118"/>
      <c r="D28" s="208" t="s">
        <v>365</v>
      </c>
      <c r="E28" s="216" t="s">
        <v>63</v>
      </c>
      <c r="F28" s="217"/>
      <c r="G28" s="216" t="s">
        <v>63</v>
      </c>
      <c r="H28" s="28"/>
    </row>
    <row r="29" spans="2:8" ht="14.25">
      <c r="B29" s="16"/>
      <c r="C29" s="35"/>
      <c r="D29" s="181"/>
      <c r="E29" s="181"/>
      <c r="F29" s="181"/>
      <c r="G29" s="181"/>
      <c r="H29" s="28"/>
    </row>
    <row r="30" spans="2:8" ht="15">
      <c r="B30" s="16"/>
      <c r="C30" s="35"/>
      <c r="D30" s="180" t="s">
        <v>370</v>
      </c>
      <c r="E30" s="181"/>
      <c r="F30" s="181"/>
      <c r="G30" s="181"/>
      <c r="H30" s="28"/>
    </row>
    <row r="31" spans="2:8" ht="60">
      <c r="B31" s="16"/>
      <c r="C31" s="212" t="s">
        <v>122</v>
      </c>
      <c r="D31" s="212" t="s">
        <v>59</v>
      </c>
      <c r="E31" s="213" t="s">
        <v>366</v>
      </c>
      <c r="F31" s="213" t="s">
        <v>367</v>
      </c>
      <c r="G31" s="213" t="s">
        <v>368</v>
      </c>
      <c r="H31" s="28"/>
    </row>
    <row r="32" spans="2:8" ht="15">
      <c r="B32" s="16"/>
      <c r="C32" s="220">
        <v>1</v>
      </c>
      <c r="D32" s="2" t="s">
        <v>66</v>
      </c>
      <c r="E32" s="223"/>
      <c r="F32" s="223"/>
      <c r="G32" s="223"/>
      <c r="H32" s="28"/>
    </row>
    <row r="33" spans="2:8" ht="15">
      <c r="B33" s="16"/>
      <c r="C33" s="220">
        <v>2</v>
      </c>
      <c r="D33" s="2" t="s">
        <v>89</v>
      </c>
      <c r="E33" s="223"/>
      <c r="F33" s="223"/>
      <c r="G33" s="223"/>
      <c r="H33" s="28"/>
    </row>
    <row r="34" spans="2:8" ht="15">
      <c r="B34" s="16"/>
      <c r="C34" s="220">
        <v>3</v>
      </c>
      <c r="D34" s="2" t="s">
        <v>67</v>
      </c>
      <c r="E34" s="223"/>
      <c r="F34" s="223"/>
      <c r="G34" s="223"/>
      <c r="H34" s="28"/>
    </row>
    <row r="35" spans="2:8" ht="15">
      <c r="B35" s="16"/>
      <c r="C35" s="220">
        <v>4</v>
      </c>
      <c r="D35" s="2" t="s">
        <v>88</v>
      </c>
      <c r="E35" s="223"/>
      <c r="F35" s="223"/>
      <c r="G35" s="223"/>
      <c r="H35" s="28"/>
    </row>
    <row r="36" spans="2:8" ht="15">
      <c r="B36" s="16"/>
      <c r="C36" s="220">
        <v>5</v>
      </c>
      <c r="D36" s="2" t="s">
        <v>68</v>
      </c>
      <c r="E36" s="223"/>
      <c r="F36" s="223"/>
      <c r="G36" s="223"/>
      <c r="H36" s="28"/>
    </row>
    <row r="37" spans="2:8" ht="15">
      <c r="B37" s="16"/>
      <c r="C37" s="220">
        <v>6</v>
      </c>
      <c r="D37" s="2" t="s">
        <v>69</v>
      </c>
      <c r="E37" s="223"/>
      <c r="F37" s="223"/>
      <c r="G37" s="223"/>
      <c r="H37" s="28"/>
    </row>
    <row r="38" spans="2:8" ht="15">
      <c r="B38" s="16"/>
      <c r="C38" s="220">
        <v>7</v>
      </c>
      <c r="D38" s="2" t="s">
        <v>90</v>
      </c>
      <c r="E38" s="223"/>
      <c r="F38" s="223"/>
      <c r="G38" s="223"/>
      <c r="H38" s="28"/>
    </row>
    <row r="39" spans="2:8" ht="15">
      <c r="B39" s="16"/>
      <c r="C39" s="220">
        <v>8</v>
      </c>
      <c r="D39" s="2" t="s">
        <v>70</v>
      </c>
      <c r="E39" s="223"/>
      <c r="F39" s="223"/>
      <c r="G39" s="223"/>
      <c r="H39" s="28"/>
    </row>
    <row r="40" spans="2:8" ht="15" thickBot="1">
      <c r="B40" s="21"/>
      <c r="C40" s="22"/>
      <c r="D40" s="22"/>
      <c r="E40" s="22"/>
      <c r="F40" s="22"/>
      <c r="G40" s="22"/>
      <c r="H40" s="23"/>
    </row>
  </sheetData>
  <sheetProtection password="CC20" sheet="1" formatCells="0" formatColumns="0" formatRows="0"/>
  <mergeCells count="11">
    <mergeCell ref="B2:H3"/>
    <mergeCell ref="B4:H5"/>
    <mergeCell ref="C9:D9"/>
    <mergeCell ref="C10:D10"/>
    <mergeCell ref="C11:D11"/>
    <mergeCell ref="C14:C17"/>
    <mergeCell ref="C18:C21"/>
    <mergeCell ref="E8:G8"/>
    <mergeCell ref="E9:G9"/>
    <mergeCell ref="E11:G11"/>
    <mergeCell ref="C8:D8"/>
  </mergeCells>
  <dataValidations count="2">
    <dataValidation type="decimal" allowBlank="1" showInputMessage="1" showErrorMessage="1" sqref="E19:F27 E15:F17">
      <formula1>-9999999999999990000000000</formula1>
      <formula2>9.99999999999999E+25</formula2>
    </dataValidation>
    <dataValidation type="list" allowBlank="1" showInputMessage="1" showErrorMessage="1" sqref="F28">
      <formula1>"Да,Нет"</formula1>
    </dataValidation>
  </dataValidations>
  <printOptions/>
  <pageMargins left="0.1968503937007874" right="0.1968503937007874"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NovikovaIN</dc:creator>
  <cp:keywords/>
  <dc:description/>
  <cp:lastModifiedBy>1</cp:lastModifiedBy>
  <cp:lastPrinted>2014-03-03T07:50:15Z</cp:lastPrinted>
  <dcterms:created xsi:type="dcterms:W3CDTF">2012-05-24T11:47:14Z</dcterms:created>
  <dcterms:modified xsi:type="dcterms:W3CDTF">2014-03-03T12:05:04Z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